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024-25\NEP\LEAD\"/>
    </mc:Choice>
  </mc:AlternateContent>
  <bookViews>
    <workbookView xWindow="0" yWindow="0" windowWidth="15360" windowHeight="7755"/>
  </bookViews>
  <sheets>
    <sheet name="Consolidated" sheetId="1" r:id="rId1"/>
    <sheet name="1-ARACS " sheetId="2" r:id="rId2"/>
    <sheet name="2-Kharepatan" sheetId="3" r:id="rId3"/>
    <sheet name="3-Devgad" sheetId="8" r:id="rId4"/>
    <sheet name="4-Talere VVDalvi" sheetId="10" r:id="rId5"/>
    <sheet name="5-Talere Dnyanvardhini" sheetId="7" r:id="rId6"/>
    <sheet name="6-Kasarde" sheetId="6" r:id="rId7"/>
    <sheet name="7-Mond" sheetId="4" r:id="rId8"/>
    <sheet name="8-Phanasgaon" sheetId="5" r:id="rId9"/>
    <sheet name="9-Shirgaon" sheetId="9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8" i="8" l="1"/>
  <c r="BA10" i="8"/>
  <c r="BA16" i="1"/>
  <c r="BA10" i="3"/>
  <c r="BA8" i="3"/>
  <c r="BA6" i="2"/>
  <c r="BA4" i="2"/>
  <c r="BA42" i="1"/>
  <c r="BA45" i="1"/>
  <c r="BA48" i="1"/>
  <c r="BA51" i="1"/>
  <c r="BA54" i="1"/>
  <c r="BA57" i="1"/>
  <c r="BA3" i="10"/>
  <c r="BA4" i="10"/>
  <c r="BA5" i="10"/>
  <c r="BA8" i="10"/>
  <c r="BA11" i="10"/>
  <c r="BA14" i="10"/>
  <c r="BA17" i="10"/>
  <c r="BA20" i="10"/>
  <c r="BA8" i="9" l="1"/>
  <c r="BA7" i="9"/>
  <c r="BA6" i="9"/>
  <c r="BA5" i="9"/>
  <c r="BA4" i="9"/>
  <c r="BA3" i="9"/>
  <c r="BA2" i="9"/>
  <c r="BA7" i="5"/>
  <c r="BA6" i="5"/>
  <c r="BA5" i="5"/>
  <c r="BA2" i="5"/>
  <c r="BA6" i="4"/>
  <c r="BA5" i="4"/>
  <c r="X64" i="1"/>
  <c r="BA2" i="4"/>
  <c r="BA2" i="6"/>
  <c r="BA6" i="7"/>
  <c r="BA5" i="7"/>
  <c r="BA4" i="7"/>
  <c r="BA2" i="7"/>
  <c r="BA2" i="10"/>
  <c r="BA18" i="8"/>
  <c r="BA15" i="8"/>
  <c r="BA12" i="8"/>
  <c r="BA5" i="8"/>
  <c r="BA3" i="8"/>
  <c r="BA2" i="8"/>
  <c r="BA9" i="2"/>
  <c r="BA8" i="2"/>
  <c r="BA2" i="2"/>
  <c r="BA5" i="3"/>
  <c r="BA4" i="3"/>
  <c r="BA3" i="3"/>
  <c r="BA2" i="3"/>
  <c r="BA39" i="1"/>
  <c r="BB5" i="3"/>
  <c r="AZ80" i="1"/>
  <c r="AZ79" i="1"/>
  <c r="AZ78" i="1"/>
  <c r="AZ77" i="1"/>
  <c r="AZ76" i="1"/>
  <c r="AZ75" i="1"/>
  <c r="AY80" i="1"/>
  <c r="AX80" i="1"/>
  <c r="AW80" i="1"/>
  <c r="AY79" i="1"/>
  <c r="AY78" i="1"/>
  <c r="AX78" i="1"/>
  <c r="AW78" i="1"/>
  <c r="AY77" i="1"/>
  <c r="AY76" i="1"/>
  <c r="AY75" i="1"/>
  <c r="AX75" i="1"/>
  <c r="AW75" i="1"/>
  <c r="AV80" i="1"/>
  <c r="AU80" i="1"/>
  <c r="AT80" i="1"/>
  <c r="AV78" i="1"/>
  <c r="AU78" i="1"/>
  <c r="AT78" i="1"/>
  <c r="AV75" i="1"/>
  <c r="AU75" i="1"/>
  <c r="AT75" i="1"/>
  <c r="AS80" i="1"/>
  <c r="AR80" i="1"/>
  <c r="AQ80" i="1"/>
  <c r="AS78" i="1"/>
  <c r="AR78" i="1"/>
  <c r="AQ78" i="1"/>
  <c r="AS75" i="1"/>
  <c r="AR75" i="1"/>
  <c r="AQ75" i="1"/>
  <c r="AP77" i="1"/>
  <c r="AO77" i="1"/>
  <c r="AN77" i="1"/>
  <c r="AP76" i="1"/>
  <c r="AO76" i="1"/>
  <c r="AN76" i="1"/>
  <c r="AP75" i="1"/>
  <c r="AO75" i="1"/>
  <c r="AN75" i="1"/>
  <c r="AM76" i="1"/>
  <c r="AL76" i="1"/>
  <c r="AK76" i="1"/>
  <c r="AM75" i="1"/>
  <c r="AL75" i="1"/>
  <c r="AK75" i="1"/>
  <c r="AJ80" i="1"/>
  <c r="AI80" i="1"/>
  <c r="AH80" i="1"/>
  <c r="AJ78" i="1"/>
  <c r="AI78" i="1"/>
  <c r="AH78" i="1"/>
  <c r="AJ75" i="1"/>
  <c r="AI75" i="1"/>
  <c r="AH75" i="1"/>
  <c r="AG81" i="1"/>
  <c r="AF81" i="1"/>
  <c r="AE81" i="1"/>
  <c r="AG80" i="1"/>
  <c r="AF80" i="1"/>
  <c r="AE80" i="1"/>
  <c r="AG79" i="1"/>
  <c r="AF79" i="1"/>
  <c r="AE79" i="1"/>
  <c r="AG78" i="1"/>
  <c r="AF78" i="1"/>
  <c r="AE78" i="1"/>
  <c r="AG76" i="1"/>
  <c r="AF76" i="1"/>
  <c r="AE76" i="1"/>
  <c r="AG75" i="1"/>
  <c r="AF75" i="1"/>
  <c r="AE75" i="1"/>
  <c r="V80" i="1"/>
  <c r="W80" i="1"/>
  <c r="X80" i="1"/>
  <c r="V78" i="1"/>
  <c r="W78" i="1"/>
  <c r="X78" i="1"/>
  <c r="X75" i="1"/>
  <c r="W75" i="1"/>
  <c r="V75" i="1"/>
  <c r="R80" i="1"/>
  <c r="Q80" i="1"/>
  <c r="P80" i="1"/>
  <c r="R78" i="1"/>
  <c r="Q78" i="1"/>
  <c r="P78" i="1"/>
  <c r="R75" i="1"/>
  <c r="Q75" i="1"/>
  <c r="P75" i="1"/>
  <c r="I80" i="1"/>
  <c r="H80" i="1"/>
  <c r="I78" i="1"/>
  <c r="H78" i="1"/>
  <c r="G80" i="1"/>
  <c r="F80" i="1"/>
  <c r="G78" i="1"/>
  <c r="F78" i="1"/>
  <c r="E78" i="1"/>
  <c r="I75" i="1"/>
  <c r="H75" i="1"/>
  <c r="G75" i="1"/>
  <c r="F75" i="1"/>
  <c r="E75" i="1"/>
  <c r="D75" i="1"/>
  <c r="C75" i="1"/>
  <c r="B75" i="1"/>
  <c r="A75" i="1"/>
  <c r="X74" i="1"/>
  <c r="W74" i="1"/>
  <c r="V74" i="1"/>
  <c r="X73" i="1"/>
  <c r="W73" i="1"/>
  <c r="V73" i="1"/>
  <c r="X72" i="1"/>
  <c r="W72" i="1"/>
  <c r="V72" i="1"/>
  <c r="X69" i="1"/>
  <c r="W69" i="1"/>
  <c r="V69" i="1"/>
  <c r="A69" i="1"/>
  <c r="AX74" i="1"/>
  <c r="AW74" i="1"/>
  <c r="AV74" i="1"/>
  <c r="AU74" i="1"/>
  <c r="AT74" i="1"/>
  <c r="AS74" i="1"/>
  <c r="AR74" i="1"/>
  <c r="AQ74" i="1"/>
  <c r="AJ74" i="1"/>
  <c r="AI74" i="1"/>
  <c r="AH74" i="1"/>
  <c r="AG74" i="1"/>
  <c r="AF74" i="1"/>
  <c r="AE74" i="1"/>
  <c r="R74" i="1"/>
  <c r="Q74" i="1"/>
  <c r="P74" i="1"/>
  <c r="I74" i="1"/>
  <c r="H74" i="1"/>
  <c r="G74" i="1"/>
  <c r="F74" i="1"/>
  <c r="AX73" i="1"/>
  <c r="AW73" i="1"/>
  <c r="AV73" i="1"/>
  <c r="AU73" i="1"/>
  <c r="AT73" i="1"/>
  <c r="AS73" i="1"/>
  <c r="AR73" i="1"/>
  <c r="AQ73" i="1"/>
  <c r="AJ73" i="1"/>
  <c r="AI73" i="1"/>
  <c r="AH73" i="1"/>
  <c r="AG73" i="1"/>
  <c r="AF73" i="1"/>
  <c r="AE73" i="1"/>
  <c r="R73" i="1"/>
  <c r="Q73" i="1"/>
  <c r="P73" i="1"/>
  <c r="I73" i="1"/>
  <c r="H73" i="1"/>
  <c r="G73" i="1"/>
  <c r="F73" i="1"/>
  <c r="AX72" i="1"/>
  <c r="AW72" i="1"/>
  <c r="AV72" i="1"/>
  <c r="AU72" i="1"/>
  <c r="AT72" i="1"/>
  <c r="AS72" i="1"/>
  <c r="AR72" i="1"/>
  <c r="AQ72" i="1"/>
  <c r="AJ72" i="1"/>
  <c r="AI72" i="1"/>
  <c r="AH72" i="1"/>
  <c r="AG72" i="1"/>
  <c r="AF72" i="1"/>
  <c r="AE72" i="1"/>
  <c r="R72" i="1"/>
  <c r="Q72" i="1"/>
  <c r="P72" i="1"/>
  <c r="I72" i="1"/>
  <c r="H72" i="1"/>
  <c r="G72" i="1"/>
  <c r="F72" i="1"/>
  <c r="E72" i="1"/>
  <c r="AZ71" i="1"/>
  <c r="AY71" i="1"/>
  <c r="F71" i="1"/>
  <c r="AZ70" i="1"/>
  <c r="AY70" i="1"/>
  <c r="F70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R69" i="1"/>
  <c r="Q69" i="1"/>
  <c r="P69" i="1"/>
  <c r="I69" i="1"/>
  <c r="H69" i="1"/>
  <c r="G69" i="1"/>
  <c r="F69" i="1"/>
  <c r="E69" i="1"/>
  <c r="D69" i="1"/>
  <c r="C69" i="1"/>
  <c r="B69" i="1"/>
  <c r="AZ68" i="1"/>
  <c r="AY68" i="1"/>
  <c r="AX68" i="1"/>
  <c r="AW68" i="1"/>
  <c r="AV68" i="1"/>
  <c r="AU68" i="1"/>
  <c r="AT68" i="1"/>
  <c r="AS68" i="1"/>
  <c r="AR68" i="1"/>
  <c r="AQ68" i="1"/>
  <c r="AJ68" i="1"/>
  <c r="AI68" i="1"/>
  <c r="AH68" i="1"/>
  <c r="AG68" i="1"/>
  <c r="AF68" i="1"/>
  <c r="AE68" i="1"/>
  <c r="X68" i="1"/>
  <c r="W68" i="1"/>
  <c r="V68" i="1"/>
  <c r="R68" i="1"/>
  <c r="Q68" i="1"/>
  <c r="P68" i="1"/>
  <c r="AZ67" i="1"/>
  <c r="AY67" i="1"/>
  <c r="AX67" i="1"/>
  <c r="AW67" i="1"/>
  <c r="AV67" i="1"/>
  <c r="AU67" i="1"/>
  <c r="AT67" i="1"/>
  <c r="AS67" i="1"/>
  <c r="AR67" i="1"/>
  <c r="AQ67" i="1"/>
  <c r="AJ67" i="1"/>
  <c r="AI67" i="1"/>
  <c r="AH67" i="1"/>
  <c r="AG67" i="1"/>
  <c r="AF67" i="1"/>
  <c r="AE67" i="1"/>
  <c r="X67" i="1"/>
  <c r="W67" i="1"/>
  <c r="V67" i="1"/>
  <c r="R67" i="1"/>
  <c r="Q67" i="1"/>
  <c r="P67" i="1"/>
  <c r="I68" i="1"/>
  <c r="H68" i="1"/>
  <c r="G68" i="1"/>
  <c r="I67" i="1"/>
  <c r="H67" i="1"/>
  <c r="G67" i="1"/>
  <c r="A64" i="1"/>
  <c r="AZ66" i="1"/>
  <c r="AY66" i="1"/>
  <c r="AZ65" i="1"/>
  <c r="AY65" i="1"/>
  <c r="AO65" i="1"/>
  <c r="AN65" i="1"/>
  <c r="AM65" i="1"/>
  <c r="AL65" i="1"/>
  <c r="AK65" i="1"/>
  <c r="AJ65" i="1"/>
  <c r="AI65" i="1"/>
  <c r="AH65" i="1"/>
  <c r="AG65" i="1"/>
  <c r="AF65" i="1"/>
  <c r="AE65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W64" i="1"/>
  <c r="V64" i="1"/>
  <c r="R64" i="1"/>
  <c r="Q64" i="1"/>
  <c r="P64" i="1"/>
  <c r="F68" i="1"/>
  <c r="E68" i="1"/>
  <c r="F67" i="1"/>
  <c r="E67" i="1"/>
  <c r="I64" i="1"/>
  <c r="H64" i="1"/>
  <c r="G64" i="1"/>
  <c r="F64" i="1"/>
  <c r="E64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X63" i="1"/>
  <c r="W63" i="1"/>
  <c r="V63" i="1"/>
  <c r="R63" i="1"/>
  <c r="Q63" i="1"/>
  <c r="P63" i="1"/>
  <c r="I63" i="1"/>
  <c r="D64" i="1"/>
  <c r="C64" i="1"/>
  <c r="B64" i="1"/>
  <c r="H63" i="1"/>
  <c r="G63" i="1"/>
  <c r="F63" i="1"/>
  <c r="E63" i="1"/>
  <c r="D63" i="1"/>
  <c r="C63" i="1"/>
  <c r="B63" i="1"/>
  <c r="A63" i="1"/>
  <c r="AX62" i="1"/>
  <c r="AW62" i="1"/>
  <c r="AV62" i="1"/>
  <c r="AU62" i="1"/>
  <c r="AT62" i="1"/>
  <c r="AS62" i="1"/>
  <c r="AR62" i="1"/>
  <c r="AQ62" i="1"/>
  <c r="AJ62" i="1"/>
  <c r="AI62" i="1"/>
  <c r="AH62" i="1"/>
  <c r="AG62" i="1"/>
  <c r="AF62" i="1"/>
  <c r="AE62" i="1"/>
  <c r="AX61" i="1"/>
  <c r="AW61" i="1"/>
  <c r="AV61" i="1"/>
  <c r="AU61" i="1"/>
  <c r="AT61" i="1"/>
  <c r="AS61" i="1"/>
  <c r="AR61" i="1"/>
  <c r="AQ61" i="1"/>
  <c r="AJ61" i="1"/>
  <c r="AI61" i="1"/>
  <c r="AH61" i="1"/>
  <c r="AG61" i="1"/>
  <c r="AF61" i="1"/>
  <c r="AE61" i="1"/>
  <c r="X62" i="1"/>
  <c r="W62" i="1"/>
  <c r="V62" i="1"/>
  <c r="X61" i="1"/>
  <c r="W61" i="1"/>
  <c r="V61" i="1"/>
  <c r="R62" i="1"/>
  <c r="Q62" i="1"/>
  <c r="P62" i="1"/>
  <c r="R61" i="1"/>
  <c r="Q61" i="1"/>
  <c r="P61" i="1"/>
  <c r="AX60" i="1"/>
  <c r="AW60" i="1"/>
  <c r="AV60" i="1"/>
  <c r="AU60" i="1"/>
  <c r="AT60" i="1"/>
  <c r="AS60" i="1"/>
  <c r="AR60" i="1"/>
  <c r="AQ60" i="1"/>
  <c r="AJ60" i="1"/>
  <c r="AI60" i="1"/>
  <c r="AH60" i="1"/>
  <c r="AG60" i="1"/>
  <c r="AF60" i="1"/>
  <c r="AE60" i="1"/>
  <c r="X60" i="1"/>
  <c r="W60" i="1"/>
  <c r="V60" i="1"/>
  <c r="R60" i="1"/>
  <c r="Q60" i="1"/>
  <c r="P60" i="1"/>
  <c r="I60" i="1"/>
  <c r="H60" i="1"/>
  <c r="I62" i="1"/>
  <c r="H62" i="1"/>
  <c r="G62" i="1"/>
  <c r="I61" i="1"/>
  <c r="H61" i="1"/>
  <c r="G61" i="1"/>
  <c r="G60" i="1"/>
  <c r="AZ59" i="1"/>
  <c r="AY59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X58" i="1"/>
  <c r="W58" i="1"/>
  <c r="V58" i="1"/>
  <c r="R58" i="1"/>
  <c r="Q58" i="1"/>
  <c r="P58" i="1"/>
  <c r="I58" i="1"/>
  <c r="H58" i="1"/>
  <c r="G58" i="1"/>
  <c r="AY38" i="1"/>
  <c r="AY37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Y35" i="1"/>
  <c r="AY34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Y32" i="1"/>
  <c r="AY31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Y25" i="1"/>
  <c r="AY24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X21" i="1"/>
  <c r="AW21" i="1"/>
  <c r="AV21" i="1"/>
  <c r="AU21" i="1"/>
  <c r="AT21" i="1"/>
  <c r="AS21" i="1"/>
  <c r="AR21" i="1"/>
  <c r="AQ21" i="1"/>
  <c r="AX20" i="1"/>
  <c r="AW20" i="1"/>
  <c r="AV20" i="1"/>
  <c r="AU20" i="1"/>
  <c r="AT20" i="1"/>
  <c r="AS20" i="1"/>
  <c r="AR20" i="1"/>
  <c r="AQ20" i="1"/>
  <c r="AL36" i="1"/>
  <c r="AK36" i="1"/>
  <c r="AL33" i="1"/>
  <c r="AK33" i="1"/>
  <c r="AL30" i="1"/>
  <c r="AK30" i="1"/>
  <c r="AL23" i="1"/>
  <c r="AK23" i="1"/>
  <c r="AJ36" i="1"/>
  <c r="AI36" i="1"/>
  <c r="AH36" i="1"/>
  <c r="AJ33" i="1"/>
  <c r="AI33" i="1"/>
  <c r="AH33" i="1"/>
  <c r="AJ30" i="1"/>
  <c r="AI30" i="1"/>
  <c r="AH30" i="1"/>
  <c r="AJ23" i="1"/>
  <c r="AI23" i="1"/>
  <c r="AH23" i="1"/>
  <c r="AJ22" i="1"/>
  <c r="AI22" i="1"/>
  <c r="AH22" i="1"/>
  <c r="AJ21" i="1"/>
  <c r="AI21" i="1"/>
  <c r="AH21" i="1"/>
  <c r="AJ20" i="1"/>
  <c r="AI20" i="1"/>
  <c r="AH20" i="1"/>
  <c r="AG36" i="1"/>
  <c r="AF36" i="1"/>
  <c r="AE36" i="1"/>
  <c r="AG33" i="1"/>
  <c r="AF33" i="1"/>
  <c r="AE33" i="1"/>
  <c r="AG30" i="1"/>
  <c r="AF30" i="1"/>
  <c r="AE30" i="1"/>
  <c r="AG23" i="1"/>
  <c r="AF23" i="1"/>
  <c r="AE23" i="1"/>
  <c r="AG22" i="1"/>
  <c r="AF22" i="1"/>
  <c r="AE22" i="1"/>
  <c r="AG21" i="1"/>
  <c r="AF21" i="1"/>
  <c r="AE21" i="1"/>
  <c r="AG20" i="1"/>
  <c r="AF20" i="1"/>
  <c r="AE20" i="1"/>
  <c r="X36" i="1"/>
  <c r="W36" i="1"/>
  <c r="X23" i="1"/>
  <c r="W23" i="1"/>
  <c r="X21" i="1"/>
  <c r="W21" i="1"/>
  <c r="X20" i="1"/>
  <c r="W20" i="1"/>
  <c r="V36" i="1"/>
  <c r="V23" i="1"/>
  <c r="V21" i="1"/>
  <c r="V20" i="1"/>
  <c r="R36" i="1"/>
  <c r="R33" i="1"/>
  <c r="R30" i="1"/>
  <c r="R23" i="1"/>
  <c r="R21" i="1"/>
  <c r="R20" i="1"/>
  <c r="Q36" i="1"/>
  <c r="Q33" i="1"/>
  <c r="Q30" i="1"/>
  <c r="Q23" i="1"/>
  <c r="Q21" i="1"/>
  <c r="Q20" i="1"/>
  <c r="P36" i="1"/>
  <c r="P33" i="1"/>
  <c r="P30" i="1"/>
  <c r="P23" i="1"/>
  <c r="P21" i="1"/>
  <c r="P20" i="1"/>
  <c r="I36" i="1"/>
  <c r="I33" i="1"/>
  <c r="I30" i="1"/>
  <c r="I23" i="1"/>
  <c r="I21" i="1"/>
  <c r="I20" i="1"/>
  <c r="H36" i="1"/>
  <c r="H33" i="1"/>
  <c r="H30" i="1"/>
  <c r="H23" i="1"/>
  <c r="H21" i="1"/>
  <c r="H20" i="1"/>
  <c r="G36" i="1"/>
  <c r="G33" i="1"/>
  <c r="G30" i="1"/>
  <c r="G23" i="1"/>
  <c r="G21" i="1"/>
  <c r="G20" i="1"/>
  <c r="F36" i="1"/>
  <c r="F33" i="1"/>
  <c r="F30" i="1"/>
  <c r="F29" i="1"/>
  <c r="F28" i="1"/>
  <c r="F27" i="1"/>
  <c r="F26" i="1"/>
  <c r="F23" i="1"/>
  <c r="F22" i="1"/>
  <c r="F21" i="1"/>
  <c r="F20" i="1"/>
  <c r="D20" i="1"/>
  <c r="C20" i="1"/>
  <c r="B20" i="1"/>
  <c r="A20" i="1"/>
  <c r="AZ15" i="1"/>
  <c r="AY15" i="1"/>
  <c r="AZ14" i="1"/>
  <c r="AY14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AE12" i="1"/>
  <c r="AF12" i="1"/>
  <c r="AG12" i="1"/>
  <c r="AH12" i="1"/>
  <c r="AI12" i="1"/>
  <c r="AJ12" i="1"/>
  <c r="AP12" i="1"/>
  <c r="AQ12" i="1"/>
  <c r="AR12" i="1"/>
  <c r="AS12" i="1"/>
  <c r="AT12" i="1"/>
  <c r="AU12" i="1"/>
  <c r="AV12" i="1"/>
  <c r="AW12" i="1"/>
  <c r="AX12" i="1"/>
  <c r="AE11" i="1"/>
  <c r="AF11" i="1"/>
  <c r="AG11" i="1"/>
  <c r="AH11" i="1"/>
  <c r="AI11" i="1"/>
  <c r="AJ11" i="1"/>
  <c r="AP11" i="1"/>
  <c r="AQ11" i="1"/>
  <c r="AR11" i="1"/>
  <c r="AS11" i="1"/>
  <c r="AT11" i="1"/>
  <c r="AU11" i="1"/>
  <c r="AV11" i="1"/>
  <c r="AW11" i="1"/>
  <c r="AX11" i="1"/>
  <c r="AX10" i="1"/>
  <c r="AW10" i="1"/>
  <c r="AV10" i="1"/>
  <c r="AU10" i="1"/>
  <c r="AT10" i="1"/>
  <c r="AS10" i="1"/>
  <c r="AR10" i="1"/>
  <c r="AQ10" i="1"/>
  <c r="AP10" i="1"/>
  <c r="AJ10" i="1"/>
  <c r="AI10" i="1"/>
  <c r="AH10" i="1"/>
  <c r="AG10" i="1"/>
  <c r="AF10" i="1"/>
  <c r="AE10" i="1"/>
  <c r="X13" i="1"/>
  <c r="W13" i="1"/>
  <c r="V13" i="1"/>
  <c r="V12" i="1"/>
  <c r="W12" i="1"/>
  <c r="X12" i="1"/>
  <c r="V11" i="1"/>
  <c r="W11" i="1"/>
  <c r="X11" i="1"/>
  <c r="X10" i="1"/>
  <c r="W10" i="1"/>
  <c r="V10" i="1"/>
  <c r="R13" i="1"/>
  <c r="Q13" i="1"/>
  <c r="P13" i="1"/>
  <c r="P12" i="1"/>
  <c r="Q12" i="1"/>
  <c r="R12" i="1"/>
  <c r="P11" i="1"/>
  <c r="Q11" i="1"/>
  <c r="R11" i="1"/>
  <c r="R10" i="1"/>
  <c r="Q10" i="1"/>
  <c r="P10" i="1"/>
  <c r="I13" i="1"/>
  <c r="H13" i="1"/>
  <c r="G13" i="1"/>
  <c r="I12" i="1"/>
  <c r="I11" i="1"/>
  <c r="H12" i="1"/>
  <c r="H11" i="1"/>
  <c r="G12" i="1"/>
  <c r="G11" i="1"/>
  <c r="I10" i="1"/>
  <c r="H10" i="1"/>
  <c r="G10" i="1"/>
  <c r="F19" i="1"/>
  <c r="E8" i="1"/>
  <c r="E4" i="1"/>
  <c r="AX9" i="1"/>
  <c r="AW9" i="1"/>
  <c r="AV9" i="1"/>
  <c r="AU9" i="1"/>
  <c r="AT9" i="1"/>
  <c r="AS9" i="1"/>
  <c r="AR9" i="1"/>
  <c r="AQ9" i="1"/>
  <c r="AJ9" i="1"/>
  <c r="AI9" i="1"/>
  <c r="AH9" i="1"/>
  <c r="AG9" i="1"/>
  <c r="AF9" i="1"/>
  <c r="AE9" i="1"/>
  <c r="X9" i="1"/>
  <c r="W9" i="1"/>
  <c r="V9" i="1"/>
  <c r="R9" i="1"/>
  <c r="Q9" i="1"/>
  <c r="P9" i="1"/>
  <c r="I9" i="1"/>
  <c r="H9" i="1"/>
  <c r="G9" i="1"/>
  <c r="F9" i="1"/>
  <c r="AX8" i="1"/>
  <c r="AW8" i="1"/>
  <c r="AV8" i="1"/>
  <c r="AU8" i="1"/>
  <c r="AT8" i="1"/>
  <c r="AS8" i="1"/>
  <c r="AR8" i="1"/>
  <c r="AQ8" i="1"/>
  <c r="AJ8" i="1"/>
  <c r="AI8" i="1"/>
  <c r="AH8" i="1"/>
  <c r="AG8" i="1"/>
  <c r="AF8" i="1"/>
  <c r="AE8" i="1"/>
  <c r="X8" i="1"/>
  <c r="W8" i="1"/>
  <c r="V8" i="1"/>
  <c r="R8" i="1"/>
  <c r="Q8" i="1"/>
  <c r="P8" i="1"/>
  <c r="I8" i="1"/>
  <c r="H8" i="1"/>
  <c r="G8" i="1"/>
  <c r="F8" i="1"/>
  <c r="F7" i="1"/>
  <c r="F6" i="1"/>
  <c r="F5" i="1"/>
  <c r="F4" i="1"/>
  <c r="AZ3" i="1"/>
  <c r="AY3" i="1"/>
  <c r="AM3" i="1"/>
  <c r="AL3" i="1"/>
  <c r="AK3" i="1"/>
  <c r="AJ3" i="1"/>
  <c r="AI3" i="1"/>
  <c r="AH3" i="1"/>
  <c r="AG3" i="1"/>
  <c r="AF3" i="1"/>
  <c r="AE3" i="1"/>
  <c r="AZ2" i="1"/>
  <c r="AY2" i="1"/>
  <c r="AX2" i="1"/>
  <c r="AW2" i="1"/>
  <c r="AV2" i="1"/>
  <c r="AU2" i="1"/>
  <c r="AT2" i="1"/>
  <c r="AS2" i="1"/>
  <c r="AR2" i="1"/>
  <c r="AQ2" i="1"/>
  <c r="AP2" i="1"/>
  <c r="AO2" i="1"/>
  <c r="AN2" i="1"/>
  <c r="AM2" i="1"/>
  <c r="AL2" i="1"/>
  <c r="AK2" i="1"/>
  <c r="AJ2" i="1"/>
  <c r="AI2" i="1"/>
  <c r="AH2" i="1"/>
  <c r="AG2" i="1"/>
  <c r="AF2" i="1"/>
  <c r="AE2" i="1"/>
  <c r="X2" i="1"/>
  <c r="W2" i="1"/>
  <c r="V2" i="1"/>
  <c r="R2" i="1"/>
  <c r="Q2" i="1"/>
  <c r="P2" i="1"/>
  <c r="I2" i="1"/>
  <c r="H2" i="1"/>
  <c r="F3" i="1"/>
  <c r="G2" i="1"/>
  <c r="F2" i="1"/>
  <c r="E2" i="1"/>
  <c r="F18" i="1"/>
  <c r="E16" i="1"/>
  <c r="F13" i="1"/>
  <c r="E13" i="1"/>
  <c r="F12" i="1"/>
  <c r="F11" i="1"/>
  <c r="F10" i="1"/>
  <c r="E10" i="1"/>
  <c r="D10" i="1"/>
  <c r="C10" i="1"/>
  <c r="BA18" i="1" l="1"/>
  <c r="BA20" i="1"/>
  <c r="BA33" i="1"/>
  <c r="BA23" i="1"/>
  <c r="BA61" i="1"/>
  <c r="BA67" i="1"/>
  <c r="BA69" i="1"/>
  <c r="BA73" i="1"/>
  <c r="BA75" i="1"/>
  <c r="BA11" i="1"/>
  <c r="BA21" i="1"/>
  <c r="BA28" i="1"/>
  <c r="BA10" i="1"/>
  <c r="BA74" i="1"/>
  <c r="BA80" i="1"/>
  <c r="BA13" i="1"/>
  <c r="BA60" i="1"/>
  <c r="BA63" i="1"/>
  <c r="BA12" i="1"/>
  <c r="BA58" i="1"/>
  <c r="BA64" i="1"/>
  <c r="BA36" i="1"/>
  <c r="BA26" i="1"/>
  <c r="BA30" i="1"/>
  <c r="BA62" i="1"/>
  <c r="BA68" i="1"/>
  <c r="BA72" i="1"/>
  <c r="BA78" i="1"/>
  <c r="BA6" i="1"/>
  <c r="BA4" i="1"/>
  <c r="BA2" i="1"/>
  <c r="BA8" i="1"/>
  <c r="BA9" i="1"/>
</calcChain>
</file>

<file path=xl/sharedStrings.xml><?xml version="1.0" encoding="utf-8"?>
<sst xmlns="http://schemas.openxmlformats.org/spreadsheetml/2006/main" count="1695" uniqueCount="358">
  <si>
    <t>Cluster no</t>
  </si>
  <si>
    <t>Lead College Code</t>
  </si>
  <si>
    <t>College Code</t>
  </si>
  <si>
    <t>College Name</t>
  </si>
  <si>
    <t>Programme</t>
  </si>
  <si>
    <t>Semester</t>
  </si>
  <si>
    <t>Major1-1</t>
  </si>
  <si>
    <t>BoardM1-1</t>
  </si>
  <si>
    <t>M1-1Credits</t>
  </si>
  <si>
    <t>Major1-2</t>
  </si>
  <si>
    <t>BoardM1-2</t>
  </si>
  <si>
    <t>M1-2Credits</t>
  </si>
  <si>
    <t>Major1-3</t>
  </si>
  <si>
    <t>BoardM1-3</t>
  </si>
  <si>
    <t>M1-3Credits</t>
  </si>
  <si>
    <t>Major2-1</t>
  </si>
  <si>
    <t>BoardM2-1</t>
  </si>
  <si>
    <t>M2-1Credits</t>
  </si>
  <si>
    <t>Major2-2</t>
  </si>
  <si>
    <t>BoardM2-2</t>
  </si>
  <si>
    <t>M2-2Credits</t>
  </si>
  <si>
    <t>Major3-1</t>
  </si>
  <si>
    <t>BoardM3-1</t>
  </si>
  <si>
    <t>M3-1Credits</t>
  </si>
  <si>
    <t>Major3-2</t>
  </si>
  <si>
    <t>BoardM3-2</t>
  </si>
  <si>
    <t>M3-2Credits</t>
  </si>
  <si>
    <t>Minor</t>
  </si>
  <si>
    <t>Minor Board</t>
  </si>
  <si>
    <t>Minor Credits</t>
  </si>
  <si>
    <t>VSC or VSEC</t>
  </si>
  <si>
    <t>Board VSC or VSEC</t>
  </si>
  <si>
    <t>VSC or VSEC Credits</t>
  </si>
  <si>
    <t>SEC</t>
  </si>
  <si>
    <t>Board SEC</t>
  </si>
  <si>
    <t>SEC Credits</t>
  </si>
  <si>
    <t>OE1</t>
  </si>
  <si>
    <t>Board OE1</t>
  </si>
  <si>
    <t>OE1Credits</t>
  </si>
  <si>
    <t>OE2</t>
  </si>
  <si>
    <t>Board OE2</t>
  </si>
  <si>
    <t>OE2Credits</t>
  </si>
  <si>
    <t>AEC</t>
  </si>
  <si>
    <t>Board AEC</t>
  </si>
  <si>
    <t>AEC Credits</t>
  </si>
  <si>
    <t>VEC</t>
  </si>
  <si>
    <t>Board VEC</t>
  </si>
  <si>
    <t>VEC Credits</t>
  </si>
  <si>
    <t>IKS</t>
  </si>
  <si>
    <t>IKS Credits</t>
  </si>
  <si>
    <t>CC</t>
  </si>
  <si>
    <t>CC Credits</t>
  </si>
  <si>
    <t>Total</t>
  </si>
  <si>
    <t>Cluster No</t>
  </si>
  <si>
    <t>Board M1-1</t>
  </si>
  <si>
    <t>Major          1-1</t>
  </si>
  <si>
    <t>M1-1 Credits</t>
  </si>
  <si>
    <t>M1-2 Credits</t>
  </si>
  <si>
    <t>Major       1-3</t>
  </si>
  <si>
    <t>M1-3 Credits</t>
  </si>
  <si>
    <t>Board   M1-1</t>
  </si>
  <si>
    <t>Major      1-2</t>
  </si>
  <si>
    <t>Board     M1-2</t>
  </si>
  <si>
    <t>Board     M1-3</t>
  </si>
  <si>
    <t>Major        2-1</t>
  </si>
  <si>
    <t>M2-1 Credits</t>
  </si>
  <si>
    <t>Major       2-2</t>
  </si>
  <si>
    <t>Board      M2-2</t>
  </si>
  <si>
    <t>M2-2 Credits</t>
  </si>
  <si>
    <t>Major        3-1</t>
  </si>
  <si>
    <t>Board   M3-1</t>
  </si>
  <si>
    <t>M3-1   Credits</t>
  </si>
  <si>
    <t>Major       3-2</t>
  </si>
  <si>
    <t>Board     M3-2</t>
  </si>
  <si>
    <t>Board      M2-1</t>
  </si>
  <si>
    <t>M3-2     Credits</t>
  </si>
  <si>
    <t>OE1 Credits</t>
  </si>
  <si>
    <t>OE2    Credits</t>
  </si>
  <si>
    <t>Anandibai Raorane Arts, Commerce and Science College, Vaibhavwadi</t>
  </si>
  <si>
    <t>Commerce</t>
  </si>
  <si>
    <t>CCCredits</t>
  </si>
  <si>
    <t xml:space="preserve">Arts, Commerce and Science College Kharepatan </t>
  </si>
  <si>
    <t>Bachelor of Arts</t>
  </si>
  <si>
    <t xml:space="preserve">Hindi </t>
  </si>
  <si>
    <t>Geography</t>
  </si>
  <si>
    <t>History</t>
  </si>
  <si>
    <t>Tools and Techniques of Spatial Analysis in Geography I</t>
  </si>
  <si>
    <t xml:space="preserve"> Geography</t>
  </si>
  <si>
    <t xml:space="preserve">Print Media &amp; Advertising </t>
  </si>
  <si>
    <t>Hindi</t>
  </si>
  <si>
    <t>English</t>
  </si>
  <si>
    <t xml:space="preserve">Indian Constitution </t>
  </si>
  <si>
    <t>Law</t>
  </si>
  <si>
    <t>Indian Knowledge System</t>
  </si>
  <si>
    <t>Introduction to Literatures in English – I</t>
  </si>
  <si>
    <t>Marathi</t>
  </si>
  <si>
    <t>Economics</t>
  </si>
  <si>
    <t xml:space="preserve">Politics </t>
  </si>
  <si>
    <t>मराठी भाषा आणि संगणक-1</t>
  </si>
  <si>
    <t xml:space="preserve">Marathi </t>
  </si>
  <si>
    <t>Money Transaction and Consumer Protection</t>
  </si>
  <si>
    <t xml:space="preserve">Bachelor of Commerce </t>
  </si>
  <si>
    <t>Accountancy &amp; Financial Management-I</t>
  </si>
  <si>
    <t>Accountancy</t>
  </si>
  <si>
    <t>Fundamentals of Management -I</t>
  </si>
  <si>
    <t>Business-Management</t>
  </si>
  <si>
    <t>Economics for Professional Careers - I</t>
  </si>
  <si>
    <t>Entrepreneurship and Innovating Start-up with strategic Economics I</t>
  </si>
  <si>
    <t>Vocational Skills in Accounting – I</t>
  </si>
  <si>
    <t>Financial-Mathematics-I</t>
  </si>
  <si>
    <t>Mathematics</t>
  </si>
  <si>
    <t>Introduction-to-Environment</t>
  </si>
  <si>
    <t xml:space="preserve">Business Communication Skills I </t>
  </si>
  <si>
    <t>Generic IKS</t>
  </si>
  <si>
    <t>Bachelor of Science</t>
  </si>
  <si>
    <t xml:space="preserve">Basics in Physical, Inorganic and Organic Chemistry I </t>
  </si>
  <si>
    <t>Chemistry</t>
  </si>
  <si>
    <t xml:space="preserve">Chemistry Practical 1 </t>
  </si>
  <si>
    <t>Plant Science and Human Welfare</t>
  </si>
  <si>
    <t>Botany</t>
  </si>
  <si>
    <t>Plant Science and Human Welfare Practical</t>
  </si>
  <si>
    <t xml:space="preserve">Life Processes </t>
  </si>
  <si>
    <t>Zoology</t>
  </si>
  <si>
    <t>Life Processes Practical</t>
  </si>
  <si>
    <t xml:space="preserve">Calibration of Glassware and Instruments </t>
  </si>
  <si>
    <t>Aromatics and Perfumery</t>
  </si>
  <si>
    <t>Introduction-to-Communication-Skills</t>
  </si>
  <si>
    <t>Algebra I and Calculus I (Th)</t>
  </si>
  <si>
    <t>Introduction to Mechanics</t>
  </si>
  <si>
    <t>Physics</t>
  </si>
  <si>
    <t>PHYSICS PRACTICAL COURSE</t>
  </si>
  <si>
    <t>Data Analytics-I</t>
  </si>
  <si>
    <t>Shri. Namdeo Motiram Mangaonkar Arts &amp; Commerce Senior College, Mond.</t>
  </si>
  <si>
    <t xml:space="preserve">Commerce-I (Introduction To Business) 
</t>
  </si>
  <si>
    <t>Economics of P E - I</t>
  </si>
  <si>
    <t>Vocational Skills in Accounting – II</t>
  </si>
  <si>
    <t>Quantitative Mathematics</t>
  </si>
  <si>
    <t>Business Statistics</t>
  </si>
  <si>
    <t>Statistics</t>
  </si>
  <si>
    <t>Introduction to Law of Torts and Consumer protection Act</t>
  </si>
  <si>
    <t>Introduction to Cultural Activities</t>
  </si>
  <si>
    <t>Business Etiquette and Corporate Grooming</t>
  </si>
  <si>
    <t>Negotiation Skills</t>
  </si>
  <si>
    <t>Spardhapariksha Purvtayari - Nimbandh lekhan ani saravsh lekhan</t>
  </si>
  <si>
    <t>Indian Economics Policy-ll</t>
  </si>
  <si>
    <t>Introduction to Sports, Physical literacy, Health &amp; Fitness &amp; Yog</t>
  </si>
  <si>
    <t>Extension Work (DLLE)</t>
  </si>
  <si>
    <t>Shri. Namdeo Motiram Mangaonkar Arts &amp; Commerce Senior College, Mond</t>
  </si>
  <si>
    <t>Natak Ya Sahitya Prakaracha Abhyas</t>
  </si>
  <si>
    <t>Microeconomics-I</t>
  </si>
  <si>
    <t>Economic</t>
  </si>
  <si>
    <t>Introduction to Literatures in English-I</t>
  </si>
  <si>
    <t>Creative Writing - I</t>
  </si>
  <si>
    <t>Communication Skills in English-I</t>
  </si>
  <si>
    <t>Indian Constitution</t>
  </si>
  <si>
    <t>Indian Knowledge System Series (Generic)</t>
  </si>
  <si>
    <t>Vinodi Sahityacha Parichay</t>
  </si>
  <si>
    <t>Adhunik Hindi Gaddya-I</t>
  </si>
  <si>
    <t>Ancient India: From Earliest Times to c. 350 CE</t>
  </si>
  <si>
    <t>Introduction to Indian Archaeology</t>
  </si>
  <si>
    <t>Social Media and Blog Writing</t>
  </si>
  <si>
    <t>Board VSC           or VSEC</t>
  </si>
  <si>
    <t>OE2 Credits</t>
  </si>
  <si>
    <t>Arts &amp; Commerce College Phanasgaon</t>
  </si>
  <si>
    <t>Economics Of PE- I</t>
  </si>
  <si>
    <t>Introduction To Business Statistics</t>
  </si>
  <si>
    <t xml:space="preserve">Business Communication Skills- I </t>
  </si>
  <si>
    <t>Indian Knowledge System Series(Generic IKS)</t>
  </si>
  <si>
    <t>Environmental Study</t>
  </si>
  <si>
    <t>Co-Curricular course National Service Scheme</t>
  </si>
  <si>
    <t>Natak Ya Sahitya Prakarcha Abhyas</t>
  </si>
  <si>
    <t>Introduction To Literatures in English-I</t>
  </si>
  <si>
    <t>Creative Writing-I</t>
  </si>
  <si>
    <t>Adhunik Hindi Gadya-I</t>
  </si>
  <si>
    <t>Introduction To Indian Archaeology-I</t>
  </si>
  <si>
    <t>Pundalik Ambaji Karle Arts And Commerce College Shirgaon</t>
  </si>
  <si>
    <t>Bachelor of Commerce</t>
  </si>
  <si>
    <t>Commerce-I (Introduction To Business)</t>
  </si>
  <si>
    <t>Economics of P E – I</t>
  </si>
  <si>
    <t>Fundamentals of Start Ups</t>
  </si>
  <si>
    <t>Marathi Chitrapat Geetancha Abhyas</t>
  </si>
  <si>
    <t>Film Appreciation</t>
  </si>
  <si>
    <t>Business Communication Skills I</t>
  </si>
  <si>
    <t>Foundation of Behavioural skills – Basic level</t>
  </si>
  <si>
    <t>Co-Curricular Course NSS</t>
  </si>
  <si>
    <t>Vocational Skills in Accounting –I</t>
  </si>
  <si>
    <t>Rural Social Structure</t>
  </si>
  <si>
    <t>Rural Studies</t>
  </si>
  <si>
    <t>History of Buddhism in India</t>
  </si>
  <si>
    <t>Hisoty</t>
  </si>
  <si>
    <t>Co-Curricular Course DLLE</t>
  </si>
  <si>
    <t>Envirmental Studies</t>
  </si>
  <si>
    <t>Co-Curricular CourseCultural</t>
  </si>
  <si>
    <t>Introduction to Literatures In English -I</t>
  </si>
  <si>
    <t>Early Medieval Period MID 350 CE</t>
  </si>
  <si>
    <t>Entrepreneurship Development</t>
  </si>
  <si>
    <t>Marathi Bhasha Ani Sangank - I</t>
  </si>
  <si>
    <t>Entereprenurship Devlopment</t>
  </si>
  <si>
    <t>Natak ya Sahitya Prakaracha Abhyas</t>
  </si>
  <si>
    <t>Basics of Rural Studies</t>
  </si>
  <si>
    <t>Land Survey Skills</t>
  </si>
  <si>
    <t>Marathi Bhasha Aani Sanganak - I</t>
  </si>
  <si>
    <t>Dnyanvardhini Charitable Trust's Arts and Commerce College, Talere</t>
  </si>
  <si>
    <t>B.Economics</t>
  </si>
  <si>
    <t>M 1-1 Credits</t>
  </si>
  <si>
    <t>Board   M 1-1</t>
  </si>
  <si>
    <t>Major                         1-1</t>
  </si>
  <si>
    <t>Major    2-1</t>
  </si>
  <si>
    <t>Board M2-1</t>
  </si>
  <si>
    <t>Basics in Physicsl, Inorganic and Organic chemistry</t>
  </si>
  <si>
    <t>Practical on M1</t>
  </si>
  <si>
    <t>Introduction to mechanics</t>
  </si>
  <si>
    <t>Plant Science and Human welfare</t>
  </si>
  <si>
    <t>Practical on M2</t>
  </si>
  <si>
    <t>Practical on M3</t>
  </si>
  <si>
    <t>Fundamental of statistics</t>
  </si>
  <si>
    <t>Algebra I and Calculus I</t>
  </si>
  <si>
    <t>Introduction to Psychology</t>
  </si>
  <si>
    <t>Psychology</t>
  </si>
  <si>
    <t>Recent Trends in Accountancy - 1</t>
  </si>
  <si>
    <t>Quantitative Mathametics</t>
  </si>
  <si>
    <t>Co-Curricular Course NCC</t>
  </si>
  <si>
    <t>Practical Statistics for Commerce – I</t>
  </si>
  <si>
    <t>Practical Statistics for Commerce – II</t>
  </si>
  <si>
    <t>Introduction to Environment</t>
  </si>
  <si>
    <t xml:space="preserve">Calibration of Glassware and instruments </t>
  </si>
  <si>
    <t>Basic statistical tools in chemistry</t>
  </si>
  <si>
    <t>Introduction to communication skills  I</t>
  </si>
  <si>
    <t>Indian constitution</t>
  </si>
  <si>
    <t>Entrepreneurial botany</t>
  </si>
  <si>
    <t>Aquarium managemnet</t>
  </si>
  <si>
    <t xml:space="preserve">Basics in phytron progrraming </t>
  </si>
  <si>
    <t>Practical statistics and excel</t>
  </si>
  <si>
    <t xml:space="preserve">Laboratory equipments maintaince </t>
  </si>
  <si>
    <t>Basics instrumentation and mathematical skills in physics</t>
  </si>
  <si>
    <t>Introducti on to Indian Archaeology</t>
  </si>
  <si>
    <t>Economics of P C – I</t>
  </si>
  <si>
    <t>Shri S.H. Kelkar College of Arts, Commerce and Science, Devgad</t>
  </si>
  <si>
    <t>Microeconomics I</t>
  </si>
  <si>
    <t>Introduction to Literatures in English I</t>
  </si>
  <si>
    <t>Introduction to Human Geography</t>
  </si>
  <si>
    <t>Creative Writing I</t>
  </si>
  <si>
    <t>Spardha Pariksha Tayari: Nibandh Lekhan ani Mulakhat</t>
  </si>
  <si>
    <t>Ancient India from Earliest Time to 350 CE</t>
  </si>
  <si>
    <t>Basics of Rural Development</t>
  </si>
  <si>
    <t>Rural Development</t>
  </si>
  <si>
    <t>Tools and Techniques of Whether Data Collection and Analysis(Practical)</t>
  </si>
  <si>
    <t xml:space="preserve">Geography </t>
  </si>
  <si>
    <t>Basics of Agriculture</t>
  </si>
  <si>
    <t>Major 1-1</t>
  </si>
  <si>
    <t xml:space="preserve"> English </t>
  </si>
  <si>
    <t>Practical -101 (Practical based on Algebra I and Calculus I) (Pr)</t>
  </si>
  <si>
    <t>Politics</t>
  </si>
  <si>
    <t>Business  Economics</t>
  </si>
  <si>
    <t>Major 3-1</t>
  </si>
  <si>
    <t>Communication Skill in english</t>
  </si>
  <si>
    <t xml:space="preserve">Health &amp; Fitness &amp; Yog </t>
  </si>
  <si>
    <t xml:space="preserve"> Co-Curricular course Extension Work (DLLE)</t>
  </si>
  <si>
    <t>AEC           Credits</t>
  </si>
  <si>
    <t>IKS Cedits</t>
  </si>
  <si>
    <t>Accountancy and Financial Management I</t>
  </si>
  <si>
    <t>Commerce (Introduction to Business )</t>
  </si>
  <si>
    <t>Commercre</t>
  </si>
  <si>
    <t>Basic Tools for Economics</t>
  </si>
  <si>
    <t>Vocational Skills in Accounting I</t>
  </si>
  <si>
    <t>Vocational Skills in Accounting II</t>
  </si>
  <si>
    <t>Financial Mathematics I</t>
  </si>
  <si>
    <t>National Service Scheme</t>
  </si>
  <si>
    <t>NCC</t>
  </si>
  <si>
    <t>Introduction to Sports, Physical Literacy, Health and Fitness and Yog</t>
  </si>
  <si>
    <t>Gaedening and Management</t>
  </si>
  <si>
    <t xml:space="preserve">Introduction to Mechanics </t>
  </si>
  <si>
    <t xml:space="preserve">Data Analytics-I </t>
  </si>
  <si>
    <t>Bachelor of Commerce (Management Studies)</t>
  </si>
  <si>
    <t>Principles of Management-I</t>
  </si>
  <si>
    <t>Bharatiy Theory of Management Style</t>
  </si>
  <si>
    <t>IT in Business Management</t>
  </si>
  <si>
    <t>Information Technology</t>
  </si>
  <si>
    <t>Business Start Up Skills</t>
  </si>
  <si>
    <t>Organic Farming &amp; Biofertilizers</t>
  </si>
  <si>
    <t>IT_Google Workspace</t>
  </si>
  <si>
    <t>Indian Knowledge System Series (Generic) – I</t>
  </si>
  <si>
    <t>Bachelor of Commerce (Banking and Insurance)</t>
  </si>
  <si>
    <t>Principles &amp; Practices of Banking &amp; Insurance</t>
  </si>
  <si>
    <t>BBI</t>
  </si>
  <si>
    <t>Fundamentals of Accounting - I</t>
  </si>
  <si>
    <t>Mutual Fund</t>
  </si>
  <si>
    <t>Service Marketing</t>
  </si>
  <si>
    <t xml:space="preserve">Financial Mathematics - I
</t>
  </si>
  <si>
    <t>IT fundamentals of Computers</t>
  </si>
  <si>
    <t>IT</t>
  </si>
  <si>
    <t>Indian Knowledge System Series ( Generic) - I</t>
  </si>
  <si>
    <t>Bachelor of Science (Information Technology)</t>
  </si>
  <si>
    <t>Programming With C</t>
  </si>
  <si>
    <t>Fundamental Of Database Management System</t>
  </si>
  <si>
    <t>Practical</t>
  </si>
  <si>
    <t>Combinational Sequence CKT</t>
  </si>
  <si>
    <t>Official Tools for Data Management</t>
  </si>
  <si>
    <t>Marketing Mix</t>
  </si>
  <si>
    <t>Physical Geography Of India</t>
  </si>
  <si>
    <t>Communication Skills in English</t>
  </si>
  <si>
    <t>Indian Knowledge System Series (Generic I)</t>
  </si>
  <si>
    <t>Bus. Economics</t>
  </si>
  <si>
    <t>Business economics</t>
  </si>
  <si>
    <t>Indian Economic Policy</t>
  </si>
  <si>
    <t>Social and Political Ideas in Maharashtra</t>
  </si>
  <si>
    <t>Communication Skillsin English-I</t>
  </si>
  <si>
    <t>Introduction To Politics</t>
  </si>
  <si>
    <t>Kasarde Vikas Mandal's Kasarde Senior College</t>
  </si>
  <si>
    <t>Business Economics</t>
  </si>
  <si>
    <t xml:space="preserve">Quantitative Techniques – I </t>
  </si>
  <si>
    <t>Vijayalaxmi Vishwanath Dalvie College, talere</t>
  </si>
  <si>
    <t>Vijayalakshmi Vishwanath Dalvie College</t>
  </si>
  <si>
    <t>Principles of Management I</t>
  </si>
  <si>
    <t>Management Studies</t>
  </si>
  <si>
    <t>Bharatiya Theory of Management Styles</t>
  </si>
  <si>
    <t>Information Technology in Business Management</t>
  </si>
  <si>
    <t>Business Startup Skills</t>
  </si>
  <si>
    <t xml:space="preserve">Introduction to Business Statistics- I  </t>
  </si>
  <si>
    <t xml:space="preserve">Introduction to Environment </t>
  </si>
  <si>
    <t>Business Communication Skills- I</t>
  </si>
  <si>
    <t xml:space="preserve">Foundation of Behavioral Skills- Basic Level </t>
  </si>
  <si>
    <t>Value Education</t>
  </si>
  <si>
    <t>Indian Knowledge System Series (Generic)- I</t>
  </si>
  <si>
    <t>Co-Curricular course NCC</t>
  </si>
  <si>
    <t>Programming with C</t>
  </si>
  <si>
    <t>Database Management Systems</t>
  </si>
  <si>
    <t>Major Practical I</t>
  </si>
  <si>
    <t>Combinational and Sequential Design</t>
  </si>
  <si>
    <t>Office Tools for Data Management</t>
  </si>
  <si>
    <t>Elementary Statistical Techniques for Economics</t>
  </si>
  <si>
    <t>Communication Skills in English I</t>
  </si>
  <si>
    <t>Fundamentals of People's Skills</t>
  </si>
  <si>
    <t>Bachelor of Arts (Multimedia and Mass Communication)</t>
  </si>
  <si>
    <t>Evolution of Communication</t>
  </si>
  <si>
    <t>Mass Media</t>
  </si>
  <si>
    <t>Fundamentals of Mass Communication</t>
  </si>
  <si>
    <t>Contemporary Affairs</t>
  </si>
  <si>
    <t>Visual Communication</t>
  </si>
  <si>
    <t>Introduction to Computers - I</t>
  </si>
  <si>
    <t>Marketing Mix I</t>
  </si>
  <si>
    <t>Entrepreneurship Management</t>
  </si>
  <si>
    <t>Bachelor of Commerce (Accounting and Finance)</t>
  </si>
  <si>
    <t>Financial Accounting-I</t>
  </si>
  <si>
    <t>Accounting and Finance</t>
  </si>
  <si>
    <t>Auditing-I</t>
  </si>
  <si>
    <t>Vocational Skills in Accounting &amp; Finance Paper –I</t>
  </si>
  <si>
    <t>Vocational skills In Accounting &amp;Finance- II</t>
  </si>
  <si>
    <t xml:space="preserve">Introduction to Business Statistics- I </t>
  </si>
  <si>
    <t>Principles and Practices of Banking and Insurance</t>
  </si>
  <si>
    <t>Banking and Insurance</t>
  </si>
  <si>
    <t>Fundamental Accounting - I</t>
  </si>
  <si>
    <t>Mutual Funds</t>
  </si>
  <si>
    <t xml:space="preserve">Introduction to Basic Statistics- I  </t>
  </si>
  <si>
    <t>Accountancy and Financial Management - I</t>
  </si>
  <si>
    <t>Business Management</t>
  </si>
  <si>
    <t>Ancient India: From Earliest Times to c. 350</t>
  </si>
  <si>
    <t>Tools and Techniques of Weather Data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</si>
</sst>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Times New Roman"/>
      <charset val="134"/>
    </font>
    <font>
      <sz val="11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rgb="FF000000"/>
      <name val="Times New Roman"/>
    </font>
    <font>
      <sz val="10"/>
      <color theme="1"/>
      <name val="Times New Roman"/>
    </font>
    <font>
      <sz val="11"/>
      <color rgb="FF444444"/>
      <name val="Arial"/>
    </font>
    <font>
      <sz val="11"/>
      <color rgb="FF444444"/>
      <name val="Times New Roman"/>
    </font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rgb="FF000000"/>
      <name val="Arial"/>
    </font>
    <font>
      <sz val="11"/>
      <color rgb="FF444444"/>
      <name val="Arial"/>
      <family val="2"/>
    </font>
    <font>
      <sz val="11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444444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444444"/>
      <name val="Times New Roman"/>
      <family val="1"/>
    </font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F99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/>
        <bgColor indexed="64"/>
      </patternFill>
    </fill>
  </fills>
  <borders count="7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/>
    <xf numFmtId="0" fontId="2" fillId="9" borderId="2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3" fillId="12" borderId="2" xfId="0" applyFont="1" applyFill="1" applyBorder="1" applyAlignment="1">
      <alignment horizontal="center" vertical="center" wrapText="1"/>
    </xf>
    <xf numFmtId="0" fontId="3" fillId="12" borderId="2" xfId="0" applyFont="1" applyFill="1" applyBorder="1" applyAlignment="1">
      <alignment vertical="center" wrapText="1"/>
    </xf>
    <xf numFmtId="0" fontId="4" fillId="1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14" borderId="2" xfId="0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14" borderId="0" xfId="0" applyFill="1" applyAlignment="1">
      <alignment vertical="center" wrapText="1"/>
    </xf>
    <xf numFmtId="0" fontId="0" fillId="14" borderId="12" xfId="0" applyFill="1" applyBorder="1" applyAlignment="1">
      <alignment horizontal="center" vertical="center" wrapText="1"/>
    </xf>
    <xf numFmtId="0" fontId="0" fillId="14" borderId="0" xfId="0" applyFill="1" applyAlignment="1">
      <alignment wrapText="1"/>
    </xf>
    <xf numFmtId="0" fontId="0" fillId="14" borderId="0" xfId="0" applyFill="1"/>
    <xf numFmtId="0" fontId="1" fillId="13" borderId="0" xfId="0" applyFont="1" applyFill="1"/>
    <xf numFmtId="0" fontId="2" fillId="15" borderId="2" xfId="0" applyFont="1" applyFill="1" applyBorder="1" applyAlignment="1">
      <alignment horizontal="center" vertical="center" wrapText="1"/>
    </xf>
    <xf numFmtId="0" fontId="3" fillId="15" borderId="2" xfId="0" applyFont="1" applyFill="1" applyBorder="1" applyAlignment="1">
      <alignment horizontal="center" vertical="center" wrapText="1"/>
    </xf>
    <xf numFmtId="0" fontId="3" fillId="16" borderId="2" xfId="0" applyFont="1" applyFill="1" applyBorder="1" applyAlignment="1">
      <alignment horizontal="center" vertical="center" wrapText="1"/>
    </xf>
    <xf numFmtId="0" fontId="0" fillId="15" borderId="2" xfId="0" applyFill="1" applyBorder="1"/>
    <xf numFmtId="0" fontId="0" fillId="7" borderId="16" xfId="0" applyFill="1" applyBorder="1" applyAlignment="1">
      <alignment horizontal="center" vertical="center" wrapText="1"/>
    </xf>
    <xf numFmtId="0" fontId="1" fillId="19" borderId="3" xfId="0" applyFont="1" applyFill="1" applyBorder="1" applyAlignment="1">
      <alignment horizontal="center" vertical="center" wrapText="1"/>
    </xf>
    <xf numFmtId="0" fontId="0" fillId="19" borderId="9" xfId="0" applyFill="1" applyBorder="1" applyAlignment="1">
      <alignment horizontal="center" vertical="center" wrapText="1"/>
    </xf>
    <xf numFmtId="0" fontId="0" fillId="19" borderId="2" xfId="0" applyFill="1" applyBorder="1" applyAlignment="1">
      <alignment horizontal="center" vertical="center" wrapText="1"/>
    </xf>
    <xf numFmtId="0" fontId="0" fillId="19" borderId="16" xfId="0" applyFill="1" applyBorder="1" applyAlignment="1">
      <alignment horizontal="center" vertical="center" wrapText="1"/>
    </xf>
    <xf numFmtId="0" fontId="0" fillId="19" borderId="12" xfId="0" applyFill="1" applyBorder="1" applyAlignment="1">
      <alignment horizontal="center" vertical="center" wrapText="1"/>
    </xf>
    <xf numFmtId="0" fontId="0" fillId="14" borderId="26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16" borderId="2" xfId="0" applyFill="1" applyBorder="1" applyAlignment="1">
      <alignment horizontal="center" vertical="center" wrapText="1"/>
    </xf>
    <xf numFmtId="0" fontId="0" fillId="16" borderId="2" xfId="0" applyFill="1" applyBorder="1" applyAlignment="1">
      <alignment horizontal="center" vertical="center"/>
    </xf>
    <xf numFmtId="0" fontId="0" fillId="20" borderId="2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3" borderId="9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 wrapText="1"/>
    </xf>
    <xf numFmtId="0" fontId="0" fillId="8" borderId="16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" fillId="16" borderId="2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3" fillId="10" borderId="2" xfId="0" applyFont="1" applyFill="1" applyBorder="1"/>
    <xf numFmtId="0" fontId="3" fillId="12" borderId="2" xfId="0" applyFont="1" applyFill="1" applyBorder="1"/>
    <xf numFmtId="0" fontId="21" fillId="21" borderId="16" xfId="0" applyFont="1" applyFill="1" applyBorder="1" applyAlignment="1">
      <alignment horizontal="center" vertical="center" wrapText="1"/>
    </xf>
    <xf numFmtId="0" fontId="21" fillId="21" borderId="2" xfId="0" applyFont="1" applyFill="1" applyBorder="1" applyAlignment="1">
      <alignment horizontal="center" vertical="center" wrapText="1"/>
    </xf>
    <xf numFmtId="0" fontId="21" fillId="21" borderId="12" xfId="0" applyFont="1" applyFill="1" applyBorder="1" applyAlignment="1">
      <alignment horizontal="center" vertical="center" wrapText="1"/>
    </xf>
    <xf numFmtId="0" fontId="0" fillId="19" borderId="44" xfId="0" applyFill="1" applyBorder="1" applyAlignment="1">
      <alignment horizontal="center" vertical="center" wrapText="1"/>
    </xf>
    <xf numFmtId="0" fontId="0" fillId="19" borderId="54" xfId="0" applyFill="1" applyBorder="1" applyAlignment="1">
      <alignment horizontal="center" vertical="center" wrapText="1"/>
    </xf>
    <xf numFmtId="0" fontId="0" fillId="19" borderId="7" xfId="0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19" fillId="0" borderId="9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0" fillId="14" borderId="2" xfId="0" applyFill="1" applyBorder="1" applyAlignment="1">
      <alignment horizontal="center" vertical="center"/>
    </xf>
    <xf numFmtId="0" fontId="0" fillId="14" borderId="2" xfId="0" applyFill="1" applyBorder="1"/>
    <xf numFmtId="0" fontId="0" fillId="14" borderId="2" xfId="0" applyFill="1" applyBorder="1" applyAlignment="1">
      <alignment horizontal="center"/>
    </xf>
    <xf numFmtId="0" fontId="14" fillId="21" borderId="2" xfId="0" applyFont="1" applyFill="1" applyBorder="1" applyAlignment="1">
      <alignment vertical="center" wrapText="1"/>
    </xf>
    <xf numFmtId="0" fontId="23" fillId="21" borderId="9" xfId="0" applyFont="1" applyFill="1" applyBorder="1" applyAlignment="1">
      <alignment vertical="center" wrapText="1"/>
    </xf>
    <xf numFmtId="0" fontId="23" fillId="21" borderId="9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23" fillId="21" borderId="12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4" fillId="21" borderId="12" xfId="0" applyFont="1" applyFill="1" applyBorder="1" applyAlignment="1">
      <alignment vertical="center" wrapText="1"/>
    </xf>
    <xf numFmtId="0" fontId="14" fillId="21" borderId="12" xfId="0" applyFont="1" applyFill="1" applyBorder="1" applyAlignment="1">
      <alignment horizontal="center" vertical="center" wrapText="1"/>
    </xf>
    <xf numFmtId="0" fontId="0" fillId="21" borderId="12" xfId="0" applyFill="1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65" xfId="0" applyBorder="1" applyAlignment="1">
      <alignment vertical="center" wrapText="1"/>
    </xf>
    <xf numFmtId="0" fontId="0" fillId="2" borderId="3" xfId="0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14" borderId="32" xfId="0" applyFill="1" applyBorder="1" applyAlignment="1">
      <alignment horizontal="center" wrapText="1"/>
    </xf>
    <xf numFmtId="0" fontId="0" fillId="14" borderId="12" xfId="0" applyFill="1" applyBorder="1" applyAlignment="1">
      <alignment horizontal="center" wrapText="1"/>
    </xf>
    <xf numFmtId="0" fontId="0" fillId="3" borderId="0" xfId="0" applyFill="1" applyAlignment="1">
      <alignment wrapText="1"/>
    </xf>
    <xf numFmtId="0" fontId="0" fillId="0" borderId="66" xfId="0" applyBorder="1" applyAlignment="1">
      <alignment vertical="center" wrapText="1"/>
    </xf>
    <xf numFmtId="0" fontId="0" fillId="0" borderId="67" xfId="0" applyBorder="1" applyAlignment="1">
      <alignment vertical="center" wrapText="1"/>
    </xf>
    <xf numFmtId="0" fontId="0" fillId="0" borderId="44" xfId="0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18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19" borderId="1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0" fillId="20" borderId="26" xfId="0" applyFill="1" applyBorder="1" applyAlignment="1">
      <alignment horizontal="center" vertical="center" wrapText="1"/>
    </xf>
    <xf numFmtId="0" fontId="0" fillId="16" borderId="9" xfId="0" applyFill="1" applyBorder="1" applyAlignment="1">
      <alignment horizontal="center" vertical="center" wrapText="1"/>
    </xf>
    <xf numFmtId="0" fontId="0" fillId="16" borderId="9" xfId="0" applyFill="1" applyBorder="1" applyAlignment="1">
      <alignment horizontal="center" vertical="center"/>
    </xf>
    <xf numFmtId="0" fontId="0" fillId="20" borderId="9" xfId="0" applyFill="1" applyBorder="1" applyAlignment="1">
      <alignment horizontal="center" vertical="center" wrapText="1"/>
    </xf>
    <xf numFmtId="0" fontId="0" fillId="16" borderId="12" xfId="0" applyFill="1" applyBorder="1" applyAlignment="1">
      <alignment horizontal="center" vertical="center" wrapText="1"/>
    </xf>
    <xf numFmtId="0" fontId="0" fillId="20" borderId="12" xfId="0" applyFill="1" applyBorder="1" applyAlignment="1">
      <alignment horizontal="center" vertical="center" wrapText="1"/>
    </xf>
    <xf numFmtId="0" fontId="0" fillId="16" borderId="16" xfId="0" applyFill="1" applyBorder="1" applyAlignment="1">
      <alignment horizontal="center" vertical="center" wrapText="1"/>
    </xf>
    <xf numFmtId="0" fontId="0" fillId="20" borderId="16" xfId="0" applyFill="1" applyBorder="1" applyAlignment="1">
      <alignment horizontal="center" vertical="center" wrapText="1"/>
    </xf>
    <xf numFmtId="0" fontId="0" fillId="16" borderId="12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33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vertical="center" wrapText="1"/>
    </xf>
    <xf numFmtId="0" fontId="13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vertical="center" wrapText="1"/>
    </xf>
    <xf numFmtId="0" fontId="16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0" fontId="9" fillId="0" borderId="25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right" vertical="center" wrapText="1"/>
    </xf>
    <xf numFmtId="0" fontId="8" fillId="0" borderId="69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13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vertical="center" wrapText="1"/>
    </xf>
    <xf numFmtId="0" fontId="16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24" borderId="9" xfId="0" applyFill="1" applyBorder="1" applyAlignment="1">
      <alignment horizontal="center" vertical="center" wrapText="1"/>
    </xf>
    <xf numFmtId="0" fontId="0" fillId="24" borderId="16" xfId="0" applyFill="1" applyBorder="1" applyAlignment="1">
      <alignment horizontal="center" vertical="center" wrapText="1"/>
    </xf>
    <xf numFmtId="0" fontId="0" fillId="24" borderId="2" xfId="0" applyFill="1" applyBorder="1" applyAlignment="1">
      <alignment horizontal="center" vertical="center" wrapText="1"/>
    </xf>
    <xf numFmtId="0" fontId="0" fillId="24" borderId="12" xfId="0" applyFill="1" applyBorder="1" applyAlignment="1">
      <alignment horizontal="center" vertical="center" wrapText="1"/>
    </xf>
    <xf numFmtId="0" fontId="0" fillId="6" borderId="44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21" fillId="6" borderId="9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 wrapText="1"/>
    </xf>
    <xf numFmtId="0" fontId="0" fillId="6" borderId="45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 wrapText="1"/>
    </xf>
    <xf numFmtId="0" fontId="0" fillId="24" borderId="8" xfId="0" applyFill="1" applyBorder="1" applyAlignment="1">
      <alignment horizontal="center" vertical="center" wrapText="1"/>
    </xf>
    <xf numFmtId="0" fontId="0" fillId="24" borderId="15" xfId="0" applyFill="1" applyBorder="1" applyAlignment="1">
      <alignment horizontal="center" vertical="center" wrapText="1"/>
    </xf>
    <xf numFmtId="0" fontId="0" fillId="24" borderId="32" xfId="0" applyFill="1" applyBorder="1" applyAlignment="1">
      <alignment horizontal="center" vertical="center" wrapText="1"/>
    </xf>
    <xf numFmtId="0" fontId="0" fillId="24" borderId="55" xfId="0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 wrapText="1"/>
    </xf>
    <xf numFmtId="0" fontId="0" fillId="6" borderId="8" xfId="0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wrapText="1"/>
    </xf>
    <xf numFmtId="0" fontId="0" fillId="6" borderId="11" xfId="0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0" fillId="17" borderId="62" xfId="0" applyFill="1" applyBorder="1" applyAlignment="1">
      <alignment horizontal="center" vertical="center" wrapText="1"/>
    </xf>
    <xf numFmtId="0" fontId="0" fillId="17" borderId="63" xfId="0" applyFill="1" applyBorder="1" applyAlignment="1">
      <alignment horizontal="center" vertical="center" wrapText="1"/>
    </xf>
    <xf numFmtId="0" fontId="0" fillId="17" borderId="64" xfId="0" applyFill="1" applyBorder="1" applyAlignment="1">
      <alignment horizontal="center" vertical="center" wrapText="1"/>
    </xf>
    <xf numFmtId="0" fontId="0" fillId="17" borderId="22" xfId="0" applyFill="1" applyBorder="1" applyAlignment="1">
      <alignment horizontal="center" vertical="center" wrapText="1"/>
    </xf>
    <xf numFmtId="0" fontId="0" fillId="17" borderId="19" xfId="0" applyFill="1" applyBorder="1" applyAlignment="1">
      <alignment horizontal="center" vertical="center" wrapText="1"/>
    </xf>
    <xf numFmtId="0" fontId="0" fillId="17" borderId="16" xfId="0" applyFill="1" applyBorder="1" applyAlignment="1">
      <alignment horizontal="center" vertical="center" wrapText="1"/>
    </xf>
    <xf numFmtId="0" fontId="0" fillId="20" borderId="8" xfId="0" applyFill="1" applyBorder="1" applyAlignment="1">
      <alignment horizontal="center" vertical="center" wrapText="1"/>
    </xf>
    <xf numFmtId="0" fontId="0" fillId="19" borderId="10" xfId="0" applyFill="1" applyBorder="1" applyAlignment="1">
      <alignment horizontal="center" vertical="center" wrapText="1"/>
    </xf>
    <xf numFmtId="0" fontId="0" fillId="19" borderId="4" xfId="0" applyFill="1" applyBorder="1" applyAlignment="1">
      <alignment horizontal="center" vertical="center" wrapText="1"/>
    </xf>
    <xf numFmtId="0" fontId="0" fillId="19" borderId="13" xfId="0" applyFill="1" applyBorder="1" applyAlignment="1">
      <alignment horizontal="center" vertical="center" wrapText="1"/>
    </xf>
    <xf numFmtId="0" fontId="0" fillId="19" borderId="43" xfId="0" applyFill="1" applyBorder="1" applyAlignment="1">
      <alignment horizontal="center" vertical="center" wrapText="1"/>
    </xf>
    <xf numFmtId="0" fontId="0" fillId="19" borderId="8" xfId="0" applyFill="1" applyBorder="1" applyAlignment="1">
      <alignment horizontal="center" vertical="center" wrapText="1"/>
    </xf>
    <xf numFmtId="0" fontId="0" fillId="19" borderId="11" xfId="0" applyFill="1" applyBorder="1" applyAlignment="1">
      <alignment horizontal="center" vertical="center" wrapText="1"/>
    </xf>
    <xf numFmtId="0" fontId="0" fillId="19" borderId="15" xfId="0" applyFill="1" applyBorder="1" applyAlignment="1">
      <alignment horizontal="center" vertical="center" wrapText="1"/>
    </xf>
    <xf numFmtId="0" fontId="24" fillId="19" borderId="3" xfId="0" applyFont="1" applyFill="1" applyBorder="1" applyAlignment="1">
      <alignment horizontal="center" vertical="center" wrapText="1"/>
    </xf>
    <xf numFmtId="0" fontId="0" fillId="14" borderId="59" xfId="0" applyFill="1" applyBorder="1" applyAlignment="1">
      <alignment wrapText="1"/>
    </xf>
    <xf numFmtId="0" fontId="0" fillId="20" borderId="19" xfId="0" applyFill="1" applyBorder="1" applyAlignment="1">
      <alignment horizontal="center" vertical="center" wrapText="1"/>
    </xf>
    <xf numFmtId="0" fontId="0" fillId="17" borderId="2" xfId="0" applyFill="1" applyBorder="1" applyAlignment="1">
      <alignment horizontal="center" vertical="center" wrapText="1"/>
    </xf>
    <xf numFmtId="0" fontId="0" fillId="20" borderId="44" xfId="0" applyFill="1" applyBorder="1" applyAlignment="1">
      <alignment horizontal="center" vertical="center" wrapText="1"/>
    </xf>
    <xf numFmtId="0" fontId="21" fillId="20" borderId="9" xfId="0" applyFont="1" applyFill="1" applyBorder="1" applyAlignment="1">
      <alignment horizontal="center" vertical="center" wrapText="1"/>
    </xf>
    <xf numFmtId="0" fontId="0" fillId="20" borderId="54" xfId="0" applyFill="1" applyBorder="1" applyAlignment="1">
      <alignment horizontal="center" vertical="center" wrapText="1"/>
    </xf>
    <xf numFmtId="0" fontId="21" fillId="20" borderId="16" xfId="0" applyFont="1" applyFill="1" applyBorder="1" applyAlignment="1">
      <alignment horizontal="center" vertical="center" wrapText="1"/>
    </xf>
    <xf numFmtId="0" fontId="0" fillId="20" borderId="32" xfId="0" applyFill="1" applyBorder="1" applyAlignment="1">
      <alignment horizontal="center" vertical="center" wrapText="1"/>
    </xf>
    <xf numFmtId="0" fontId="0" fillId="20" borderId="46" xfId="0" applyFill="1" applyBorder="1" applyAlignment="1">
      <alignment horizontal="center" vertical="center" wrapText="1"/>
    </xf>
    <xf numFmtId="0" fontId="21" fillId="20" borderId="2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19" borderId="9" xfId="0" applyFont="1" applyFill="1" applyBorder="1" applyAlignment="1">
      <alignment vertical="center" wrapText="1"/>
    </xf>
    <xf numFmtId="0" fontId="17" fillId="19" borderId="9" xfId="0" applyFont="1" applyFill="1" applyBorder="1" applyAlignment="1">
      <alignment horizontal="center" vertical="center" wrapText="1"/>
    </xf>
    <xf numFmtId="0" fontId="3" fillId="19" borderId="9" xfId="0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vertical="center" wrapText="1"/>
    </xf>
    <xf numFmtId="0" fontId="25" fillId="0" borderId="9" xfId="0" applyFont="1" applyBorder="1" applyAlignment="1">
      <alignment vertical="center" wrapText="1"/>
    </xf>
    <xf numFmtId="0" fontId="17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19" borderId="12" xfId="0" applyFont="1" applyFill="1" applyBorder="1" applyAlignment="1">
      <alignment vertical="center" wrapText="1"/>
    </xf>
    <xf numFmtId="0" fontId="17" fillId="19" borderId="12" xfId="0" applyFont="1" applyFill="1" applyBorder="1" applyAlignment="1">
      <alignment horizontal="center" vertical="center" wrapText="1"/>
    </xf>
    <xf numFmtId="0" fontId="3" fillId="19" borderId="12" xfId="0" applyFont="1" applyFill="1" applyBorder="1" applyAlignment="1">
      <alignment horizontal="center" vertical="center" wrapText="1"/>
    </xf>
    <xf numFmtId="0" fontId="17" fillId="7" borderId="12" xfId="0" applyFont="1" applyFill="1" applyBorder="1" applyAlignment="1">
      <alignment vertical="center" wrapText="1"/>
    </xf>
    <xf numFmtId="0" fontId="17" fillId="7" borderId="12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17" fillId="0" borderId="12" xfId="0" applyFont="1" applyBorder="1" applyAlignment="1">
      <alignment horizontal="right" vertical="center" wrapText="1"/>
    </xf>
    <xf numFmtId="0" fontId="25" fillId="0" borderId="12" xfId="0" applyFont="1" applyBorder="1" applyAlignment="1">
      <alignment vertical="center" wrapText="1"/>
    </xf>
    <xf numFmtId="0" fontId="17" fillId="22" borderId="9" xfId="0" applyFont="1" applyFill="1" applyBorder="1" applyAlignment="1">
      <alignment horizontal="center" vertical="center" wrapText="1"/>
    </xf>
    <xf numFmtId="0" fontId="3" fillId="19" borderId="9" xfId="0" applyFont="1" applyFill="1" applyBorder="1" applyAlignment="1">
      <alignment vertical="center" wrapText="1"/>
    </xf>
    <xf numFmtId="0" fontId="17" fillId="7" borderId="37" xfId="0" applyFont="1" applyFill="1" applyBorder="1" applyAlignment="1">
      <alignment vertical="center" wrapText="1"/>
    </xf>
    <xf numFmtId="0" fontId="17" fillId="7" borderId="38" xfId="0" applyFont="1" applyFill="1" applyBorder="1" applyAlignment="1">
      <alignment vertical="center" wrapText="1"/>
    </xf>
    <xf numFmtId="0" fontId="17" fillId="7" borderId="38" xfId="0" applyFont="1" applyFill="1" applyBorder="1" applyAlignment="1">
      <alignment horizontal="center" vertical="center" wrapText="1"/>
    </xf>
    <xf numFmtId="0" fontId="17" fillId="0" borderId="38" xfId="0" applyFont="1" applyBorder="1" applyAlignment="1">
      <alignment vertical="center" wrapText="1"/>
    </xf>
    <xf numFmtId="0" fontId="17" fillId="22" borderId="2" xfId="0" applyFont="1" applyFill="1" applyBorder="1" applyAlignment="1">
      <alignment horizontal="center" vertical="center" wrapText="1"/>
    </xf>
    <xf numFmtId="0" fontId="17" fillId="19" borderId="2" xfId="0" applyFont="1" applyFill="1" applyBorder="1" applyAlignment="1">
      <alignment vertical="center" wrapText="1"/>
    </xf>
    <xf numFmtId="0" fontId="3" fillId="19" borderId="2" xfId="0" applyFont="1" applyFill="1" applyBorder="1" applyAlignment="1">
      <alignment vertical="center" wrapText="1"/>
    </xf>
    <xf numFmtId="0" fontId="17" fillId="7" borderId="5" xfId="0" applyFont="1" applyFill="1" applyBorder="1" applyAlignment="1">
      <alignment vertical="center" wrapText="1"/>
    </xf>
    <xf numFmtId="0" fontId="17" fillId="0" borderId="68" xfId="0" applyFont="1" applyBorder="1" applyAlignment="1">
      <alignment vertical="center" wrapText="1"/>
    </xf>
    <xf numFmtId="0" fontId="17" fillId="0" borderId="68" xfId="0" applyFont="1" applyBorder="1" applyAlignment="1">
      <alignment horizontal="center" vertical="center" wrapText="1"/>
    </xf>
    <xf numFmtId="0" fontId="25" fillId="0" borderId="68" xfId="0" applyFont="1" applyBorder="1" applyAlignment="1">
      <alignment horizontal="left" vertical="center" wrapText="1"/>
    </xf>
    <xf numFmtId="0" fontId="3" fillId="19" borderId="12" xfId="0" applyFont="1" applyFill="1" applyBorder="1" applyAlignment="1">
      <alignment vertical="center" wrapText="1"/>
    </xf>
    <xf numFmtId="0" fontId="17" fillId="7" borderId="40" xfId="0" applyFont="1" applyFill="1" applyBorder="1" applyAlignment="1">
      <alignment vertical="center" wrapText="1"/>
    </xf>
    <xf numFmtId="0" fontId="17" fillId="7" borderId="41" xfId="0" applyFont="1" applyFill="1" applyBorder="1" applyAlignment="1">
      <alignment horizontal="center" vertical="center" wrapText="1"/>
    </xf>
    <xf numFmtId="0" fontId="17" fillId="0" borderId="41" xfId="0" applyFont="1" applyBorder="1" applyAlignment="1">
      <alignment vertical="center" wrapText="1"/>
    </xf>
    <xf numFmtId="0" fontId="17" fillId="0" borderId="41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19" borderId="2" xfId="0" applyFont="1" applyFill="1" applyBorder="1" applyAlignment="1">
      <alignment horizontal="center" vertical="center" wrapText="1"/>
    </xf>
    <xf numFmtId="0" fontId="3" fillId="7" borderId="36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vertical="center" wrapText="1"/>
    </xf>
    <xf numFmtId="0" fontId="3" fillId="7" borderId="33" xfId="0" applyFont="1" applyFill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3" xfId="0" applyFont="1" applyBorder="1" applyAlignment="1">
      <alignment vertical="center" wrapText="1"/>
    </xf>
    <xf numFmtId="0" fontId="3" fillId="0" borderId="68" xfId="0" applyFont="1" applyBorder="1" applyAlignment="1">
      <alignment vertical="center" wrapText="1"/>
    </xf>
    <xf numFmtId="0" fontId="3" fillId="0" borderId="6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23" borderId="9" xfId="0" applyFont="1" applyFill="1" applyBorder="1" applyAlignment="1">
      <alignment horizontal="center" vertical="center" wrapText="1"/>
    </xf>
    <xf numFmtId="0" fontId="3" fillId="7" borderId="38" xfId="0" applyFont="1" applyFill="1" applyBorder="1" applyAlignment="1">
      <alignment vertical="center" wrapText="1"/>
    </xf>
    <xf numFmtId="0" fontId="3" fillId="7" borderId="39" xfId="0" applyFont="1" applyFill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2" xfId="0" applyFont="1" applyBorder="1" applyAlignment="1">
      <alignment vertical="center" wrapText="1"/>
    </xf>
    <xf numFmtId="0" fontId="3" fillId="14" borderId="12" xfId="0" applyFont="1" applyFill="1" applyBorder="1" applyAlignment="1">
      <alignment horizontal="center" vertical="center" wrapText="1"/>
    </xf>
    <xf numFmtId="0" fontId="3" fillId="7" borderId="41" xfId="0" applyFont="1" applyFill="1" applyBorder="1" applyAlignment="1">
      <alignment vertical="center" wrapText="1"/>
    </xf>
    <xf numFmtId="0" fontId="3" fillId="7" borderId="42" xfId="0" applyFont="1" applyFill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8" fillId="3" borderId="9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1" fillId="14" borderId="0" xfId="0" applyFont="1" applyFill="1"/>
    <xf numFmtId="0" fontId="1" fillId="25" borderId="3" xfId="0" applyFont="1" applyFill="1" applyBorder="1" applyAlignment="1">
      <alignment horizontal="center" vertical="center" wrapText="1"/>
    </xf>
    <xf numFmtId="0" fontId="0" fillId="25" borderId="2" xfId="0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14" borderId="25" xfId="0" applyFont="1" applyFill="1" applyBorder="1" applyAlignment="1">
      <alignment horizontal="center" vertical="center" wrapText="1"/>
    </xf>
    <xf numFmtId="0" fontId="17" fillId="0" borderId="71" xfId="0" applyFont="1" applyBorder="1" applyAlignment="1">
      <alignment vertical="center" wrapText="1"/>
    </xf>
    <xf numFmtId="0" fontId="25" fillId="0" borderId="33" xfId="0" applyFont="1" applyBorder="1" applyAlignment="1">
      <alignment vertical="center" wrapText="1"/>
    </xf>
    <xf numFmtId="0" fontId="3" fillId="0" borderId="69" xfId="0" applyFont="1" applyBorder="1" applyAlignment="1">
      <alignment vertical="center" wrapText="1"/>
    </xf>
    <xf numFmtId="0" fontId="25" fillId="0" borderId="72" xfId="0" applyFont="1" applyBorder="1" applyAlignment="1">
      <alignment vertical="center" wrapText="1"/>
    </xf>
    <xf numFmtId="0" fontId="25" fillId="0" borderId="42" xfId="0" applyFont="1" applyBorder="1" applyAlignment="1">
      <alignment vertical="center" wrapText="1"/>
    </xf>
    <xf numFmtId="0" fontId="17" fillId="0" borderId="45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3" fillId="0" borderId="73" xfId="0" applyFont="1" applyBorder="1" applyAlignment="1">
      <alignment vertical="center" wrapText="1"/>
    </xf>
    <xf numFmtId="0" fontId="3" fillId="0" borderId="74" xfId="0" applyFont="1" applyBorder="1" applyAlignment="1">
      <alignment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0" fillId="20" borderId="8" xfId="0" applyFill="1" applyBorder="1" applyAlignment="1">
      <alignment horizontal="center" vertical="center" wrapText="1"/>
    </xf>
    <xf numFmtId="0" fontId="0" fillId="20" borderId="11" xfId="0" applyFill="1" applyBorder="1" applyAlignment="1">
      <alignment horizontal="center" vertical="center" wrapText="1"/>
    </xf>
    <xf numFmtId="0" fontId="0" fillId="20" borderId="15" xfId="0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top" wrapText="1"/>
    </xf>
    <xf numFmtId="0" fontId="0" fillId="6" borderId="20" xfId="0" applyFill="1" applyBorder="1" applyAlignment="1">
      <alignment horizontal="center" vertical="top" wrapText="1"/>
    </xf>
    <xf numFmtId="0" fontId="0" fillId="6" borderId="21" xfId="0" applyFill="1" applyBorder="1" applyAlignment="1">
      <alignment horizontal="center" vertical="top" wrapText="1"/>
    </xf>
    <xf numFmtId="0" fontId="0" fillId="6" borderId="17" xfId="0" applyFill="1" applyBorder="1" applyAlignment="1">
      <alignment horizontal="center" vertical="top" wrapText="1"/>
    </xf>
    <xf numFmtId="0" fontId="0" fillId="6" borderId="52" xfId="0" applyFill="1" applyBorder="1" applyAlignment="1">
      <alignment horizontal="center" vertical="top" wrapText="1"/>
    </xf>
    <xf numFmtId="0" fontId="0" fillId="6" borderId="53" xfId="0" applyFill="1" applyBorder="1" applyAlignment="1">
      <alignment horizontal="center" vertical="top" wrapText="1"/>
    </xf>
    <xf numFmtId="0" fontId="0" fillId="20" borderId="27" xfId="0" applyFill="1" applyBorder="1" applyAlignment="1">
      <alignment horizontal="center" vertical="top" wrapText="1"/>
    </xf>
    <xf numFmtId="0" fontId="0" fillId="20" borderId="28" xfId="0" applyFill="1" applyBorder="1" applyAlignment="1">
      <alignment horizontal="center" vertical="top" wrapText="1"/>
    </xf>
    <xf numFmtId="0" fontId="0" fillId="20" borderId="70" xfId="0" applyFill="1" applyBorder="1" applyAlignment="1">
      <alignment horizontal="center" vertical="top" wrapText="1"/>
    </xf>
    <xf numFmtId="0" fontId="0" fillId="20" borderId="19" xfId="0" applyFill="1" applyBorder="1" applyAlignment="1">
      <alignment horizontal="center" vertical="top" wrapText="1"/>
    </xf>
    <xf numFmtId="0" fontId="0" fillId="20" borderId="20" xfId="0" applyFill="1" applyBorder="1" applyAlignment="1">
      <alignment horizontal="center" vertical="top" wrapText="1"/>
    </xf>
    <xf numFmtId="0" fontId="0" fillId="20" borderId="21" xfId="0" applyFill="1" applyBorder="1" applyAlignment="1">
      <alignment horizontal="center" vertical="top" wrapText="1"/>
    </xf>
    <xf numFmtId="0" fontId="0" fillId="20" borderId="29" xfId="0" applyFill="1" applyBorder="1" applyAlignment="1">
      <alignment horizontal="center" vertical="top" wrapText="1"/>
    </xf>
    <xf numFmtId="0" fontId="0" fillId="20" borderId="30" xfId="0" applyFill="1" applyBorder="1" applyAlignment="1">
      <alignment horizontal="center" vertical="top" wrapText="1"/>
    </xf>
    <xf numFmtId="0" fontId="0" fillId="20" borderId="31" xfId="0" applyFill="1" applyBorder="1" applyAlignment="1">
      <alignment horizontal="center" vertical="top" wrapText="1"/>
    </xf>
    <xf numFmtId="0" fontId="0" fillId="19" borderId="10" xfId="0" applyFill="1" applyBorder="1" applyAlignment="1">
      <alignment horizontal="center" vertical="top" wrapText="1"/>
    </xf>
    <xf numFmtId="0" fontId="0" fillId="19" borderId="4" xfId="0" applyFill="1" applyBorder="1" applyAlignment="1">
      <alignment horizontal="center" vertical="top" wrapText="1"/>
    </xf>
    <xf numFmtId="0" fontId="0" fillId="19" borderId="13" xfId="0" applyFill="1" applyBorder="1" applyAlignment="1">
      <alignment horizontal="center" vertical="top" wrapText="1"/>
    </xf>
    <xf numFmtId="0" fontId="0" fillId="19" borderId="9" xfId="0" applyFill="1" applyBorder="1" applyAlignment="1">
      <alignment horizontal="center" vertical="top" wrapText="1"/>
    </xf>
    <xf numFmtId="0" fontId="0" fillId="19" borderId="2" xfId="0" applyFill="1" applyBorder="1" applyAlignment="1">
      <alignment horizontal="center" vertical="top" wrapText="1"/>
    </xf>
    <xf numFmtId="0" fontId="0" fillId="19" borderId="12" xfId="0" applyFill="1" applyBorder="1" applyAlignment="1">
      <alignment horizontal="center" vertical="top" wrapText="1"/>
    </xf>
    <xf numFmtId="0" fontId="0" fillId="19" borderId="8" xfId="0" applyFill="1" applyBorder="1" applyAlignment="1">
      <alignment horizontal="center" vertical="top" wrapText="1"/>
    </xf>
    <xf numFmtId="0" fontId="0" fillId="19" borderId="11" xfId="0" applyFill="1" applyBorder="1" applyAlignment="1">
      <alignment horizontal="center" vertical="top" wrapText="1"/>
    </xf>
    <xf numFmtId="0" fontId="0" fillId="19" borderId="32" xfId="0" applyFill="1" applyBorder="1" applyAlignment="1">
      <alignment horizontal="center" vertical="top" wrapText="1"/>
    </xf>
    <xf numFmtId="0" fontId="0" fillId="19" borderId="29" xfId="0" applyFill="1" applyBorder="1" applyAlignment="1">
      <alignment horizontal="center" vertical="center" wrapText="1"/>
    </xf>
    <xf numFmtId="0" fontId="0" fillId="19" borderId="30" xfId="0" applyFill="1" applyBorder="1" applyAlignment="1">
      <alignment horizontal="center" vertical="center" wrapText="1"/>
    </xf>
    <xf numFmtId="0" fontId="0" fillId="19" borderId="31" xfId="0" applyFill="1" applyBorder="1" applyAlignment="1">
      <alignment horizontal="center" vertical="center" wrapText="1"/>
    </xf>
    <xf numFmtId="0" fontId="0" fillId="20" borderId="16" xfId="0" applyFill="1" applyBorder="1" applyAlignment="1">
      <alignment horizontal="center" vertical="top" wrapText="1"/>
    </xf>
    <xf numFmtId="0" fontId="0" fillId="6" borderId="16" xfId="0" applyFill="1" applyBorder="1" applyAlignment="1">
      <alignment horizontal="center" vertical="top" wrapText="1"/>
    </xf>
    <xf numFmtId="0" fontId="0" fillId="20" borderId="47" xfId="0" applyFill="1" applyBorder="1" applyAlignment="1">
      <alignment horizontal="center" vertical="center" wrapText="1"/>
    </xf>
    <xf numFmtId="0" fontId="0" fillId="20" borderId="49" xfId="0" applyFill="1" applyBorder="1" applyAlignment="1">
      <alignment horizontal="center" vertical="center" wrapText="1"/>
    </xf>
    <xf numFmtId="0" fontId="0" fillId="20" borderId="56" xfId="0" applyFill="1" applyBorder="1" applyAlignment="1">
      <alignment horizontal="center" vertical="center" wrapText="1"/>
    </xf>
    <xf numFmtId="0" fontId="0" fillId="20" borderId="57" xfId="0" applyFill="1" applyBorder="1" applyAlignment="1">
      <alignment horizontal="center" vertical="center" wrapText="1"/>
    </xf>
    <xf numFmtId="0" fontId="0" fillId="20" borderId="48" xfId="0" applyFill="1" applyBorder="1" applyAlignment="1">
      <alignment horizontal="center" vertical="center" wrapText="1"/>
    </xf>
    <xf numFmtId="0" fontId="0" fillId="20" borderId="3" xfId="0" applyFill="1" applyBorder="1" applyAlignment="1">
      <alignment horizontal="center" vertical="top" wrapText="1"/>
    </xf>
    <xf numFmtId="0" fontId="0" fillId="20" borderId="50" xfId="0" applyFill="1" applyBorder="1" applyAlignment="1">
      <alignment horizontal="center" vertical="top" wrapText="1"/>
    </xf>
    <xf numFmtId="0" fontId="0" fillId="20" borderId="43" xfId="0" applyFill="1" applyBorder="1" applyAlignment="1">
      <alignment horizontal="center" vertical="top" wrapText="1"/>
    </xf>
    <xf numFmtId="0" fontId="0" fillId="20" borderId="52" xfId="0" applyFill="1" applyBorder="1" applyAlignment="1">
      <alignment horizontal="center" vertical="top" wrapText="1"/>
    </xf>
    <xf numFmtId="0" fontId="0" fillId="6" borderId="29" xfId="0" applyFill="1" applyBorder="1" applyAlignment="1">
      <alignment horizontal="center" vertical="center" wrapText="1"/>
    </xf>
    <xf numFmtId="0" fontId="0" fillId="6" borderId="30" xfId="0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 wrapText="1"/>
    </xf>
    <xf numFmtId="0" fontId="0" fillId="6" borderId="20" xfId="0" applyFill="1" applyBorder="1" applyAlignment="1">
      <alignment horizontal="center" vertical="center" wrapText="1"/>
    </xf>
    <xf numFmtId="0" fontId="0" fillId="6" borderId="26" xfId="0" applyFill="1" applyBorder="1" applyAlignment="1">
      <alignment horizontal="center" vertical="center" wrapText="1"/>
    </xf>
    <xf numFmtId="0" fontId="0" fillId="24" borderId="8" xfId="0" applyFill="1" applyBorder="1" applyAlignment="1">
      <alignment horizontal="center" vertical="center" wrapText="1"/>
    </xf>
    <xf numFmtId="0" fontId="0" fillId="24" borderId="11" xfId="0" applyFill="1" applyBorder="1" applyAlignment="1">
      <alignment horizontal="center" vertical="center" wrapText="1"/>
    </xf>
    <xf numFmtId="0" fontId="0" fillId="24" borderId="15" xfId="0" applyFill="1" applyBorder="1" applyAlignment="1">
      <alignment horizontal="center" vertical="center" wrapText="1"/>
    </xf>
    <xf numFmtId="0" fontId="0" fillId="24" borderId="56" xfId="0" applyFill="1" applyBorder="1" applyAlignment="1">
      <alignment horizontal="center" vertical="center" wrapText="1"/>
    </xf>
    <xf numFmtId="0" fontId="0" fillId="24" borderId="57" xfId="0" applyFill="1" applyBorder="1" applyAlignment="1">
      <alignment horizontal="center" vertical="center" wrapText="1"/>
    </xf>
    <xf numFmtId="0" fontId="0" fillId="24" borderId="58" xfId="0" applyFill="1" applyBorder="1" applyAlignment="1">
      <alignment horizontal="center" vertical="center" wrapText="1"/>
    </xf>
    <xf numFmtId="0" fontId="0" fillId="6" borderId="27" xfId="0" applyFill="1" applyBorder="1" applyAlignment="1">
      <alignment horizontal="center" vertical="top" wrapText="1"/>
    </xf>
    <xf numFmtId="0" fontId="0" fillId="6" borderId="28" xfId="0" applyFill="1" applyBorder="1" applyAlignment="1">
      <alignment horizontal="center" vertical="top" wrapText="1"/>
    </xf>
    <xf numFmtId="0" fontId="0" fillId="6" borderId="3" xfId="0" applyFill="1" applyBorder="1" applyAlignment="1">
      <alignment horizontal="center" vertical="center" wrapText="1"/>
    </xf>
    <xf numFmtId="0" fontId="0" fillId="6" borderId="50" xfId="0" applyFill="1" applyBorder="1" applyAlignment="1">
      <alignment horizontal="center" vertical="center" wrapText="1"/>
    </xf>
    <xf numFmtId="0" fontId="0" fillId="6" borderId="51" xfId="0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top" wrapText="1"/>
    </xf>
    <xf numFmtId="0" fontId="0" fillId="6" borderId="8" xfId="0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0" fillId="24" borderId="16" xfId="0" applyFill="1" applyBorder="1" applyAlignment="1">
      <alignment horizontal="center" vertical="top" wrapText="1"/>
    </xf>
    <xf numFmtId="0" fontId="0" fillId="24" borderId="20" xfId="0" applyFill="1" applyBorder="1" applyAlignment="1">
      <alignment horizontal="center" vertical="top" wrapText="1"/>
    </xf>
    <xf numFmtId="0" fontId="0" fillId="24" borderId="26" xfId="0" applyFill="1" applyBorder="1" applyAlignment="1">
      <alignment horizontal="center" vertical="top" wrapText="1"/>
    </xf>
    <xf numFmtId="0" fontId="0" fillId="24" borderId="32" xfId="0" applyFill="1" applyBorder="1" applyAlignment="1">
      <alignment horizontal="center" vertical="center" wrapText="1"/>
    </xf>
    <xf numFmtId="0" fontId="0" fillId="24" borderId="43" xfId="0" applyFill="1" applyBorder="1" applyAlignment="1">
      <alignment horizontal="center" vertical="top" wrapText="1"/>
    </xf>
    <xf numFmtId="0" fontId="0" fillId="24" borderId="52" xfId="0" applyFill="1" applyBorder="1" applyAlignment="1">
      <alignment horizontal="center" vertical="top" wrapText="1"/>
    </xf>
    <xf numFmtId="0" fontId="0" fillId="24" borderId="18" xfId="0" applyFill="1" applyBorder="1" applyAlignment="1">
      <alignment horizontal="center" vertical="top" wrapText="1"/>
    </xf>
    <xf numFmtId="0" fontId="17" fillId="0" borderId="8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12" borderId="16" xfId="0" applyFont="1" applyFill="1" applyBorder="1" applyAlignment="1">
      <alignment horizontal="center" vertical="center" wrapText="1"/>
    </xf>
    <xf numFmtId="0" fontId="3" fillId="12" borderId="20" xfId="0" applyFont="1" applyFill="1" applyBorder="1" applyAlignment="1">
      <alignment horizontal="center" vertical="center" wrapText="1"/>
    </xf>
    <xf numFmtId="0" fontId="3" fillId="12" borderId="26" xfId="0" applyFont="1" applyFill="1" applyBorder="1" applyAlignment="1">
      <alignment horizontal="center" vertical="center" wrapText="1"/>
    </xf>
    <xf numFmtId="0" fontId="3" fillId="11" borderId="16" xfId="0" applyFont="1" applyFill="1" applyBorder="1" applyAlignment="1">
      <alignment horizontal="center" vertical="center" wrapText="1"/>
    </xf>
    <xf numFmtId="0" fontId="3" fillId="11" borderId="20" xfId="0" applyFont="1" applyFill="1" applyBorder="1" applyAlignment="1">
      <alignment horizontal="center" vertical="center" wrapText="1"/>
    </xf>
    <xf numFmtId="0" fontId="3" fillId="11" borderId="26" xfId="0" applyFont="1" applyFill="1" applyBorder="1" applyAlignment="1">
      <alignment horizontal="center" vertical="center" wrapText="1"/>
    </xf>
    <xf numFmtId="0" fontId="3" fillId="10" borderId="16" xfId="0" applyFont="1" applyFill="1" applyBorder="1" applyAlignment="1">
      <alignment horizontal="center" vertical="center" wrapText="1"/>
    </xf>
    <xf numFmtId="0" fontId="3" fillId="10" borderId="20" xfId="0" applyFont="1" applyFill="1" applyBorder="1" applyAlignment="1">
      <alignment horizontal="center" vertical="center" wrapText="1"/>
    </xf>
    <xf numFmtId="0" fontId="3" fillId="10" borderId="26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54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18" fillId="0" borderId="57" xfId="0" applyFont="1" applyBorder="1" applyAlignment="1">
      <alignment horizontal="center" vertical="center" wrapText="1"/>
    </xf>
    <xf numFmtId="0" fontId="18" fillId="0" borderId="5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top" wrapText="1"/>
    </xf>
    <xf numFmtId="0" fontId="0" fillId="0" borderId="60" xfId="0" applyBorder="1" applyAlignment="1">
      <alignment horizontal="center" vertical="top" wrapText="1"/>
    </xf>
    <xf numFmtId="0" fontId="0" fillId="0" borderId="6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14" fillId="0" borderId="22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top" wrapText="1"/>
    </xf>
    <xf numFmtId="0" fontId="0" fillId="0" borderId="52" xfId="0" applyBorder="1" applyAlignment="1">
      <alignment horizontal="center" vertical="top" wrapText="1"/>
    </xf>
    <xf numFmtId="0" fontId="0" fillId="0" borderId="53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26" fillId="0" borderId="2" xfId="0" applyFont="1" applyBorder="1"/>
    <xf numFmtId="0" fontId="27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1"/>
  <sheetViews>
    <sheetView tabSelected="1" workbookViewId="0">
      <pane ySplit="1" topLeftCell="A26" activePane="bottomLeft" state="frozen"/>
      <selection pane="bottomLeft" activeCell="G4" sqref="G4:AZ7"/>
    </sheetView>
  </sheetViews>
  <sheetFormatPr defaultColWidth="8.85546875" defaultRowHeight="15"/>
  <cols>
    <col min="1" max="1" width="8.85546875" style="99"/>
    <col min="2" max="2" width="12.42578125" style="99" customWidth="1"/>
    <col min="3" max="3" width="8.85546875" style="99"/>
    <col min="4" max="4" width="30.140625" style="100" customWidth="1"/>
    <col min="5" max="5" width="11" style="101" customWidth="1"/>
    <col min="6" max="6" width="10.42578125" style="101" customWidth="1"/>
    <col min="7" max="7" width="24.140625" style="101" customWidth="1"/>
    <col min="8" max="8" width="10.5703125" style="99" customWidth="1"/>
    <col min="9" max="9" width="8.85546875" style="99"/>
    <col min="10" max="15" width="8.7109375" style="99" customWidth="1"/>
    <col min="16" max="16" width="17.7109375" style="99" customWidth="1"/>
    <col min="17" max="17" width="9.85546875" style="99" customWidth="1"/>
    <col min="18" max="18" width="8.85546875" style="99"/>
    <col min="19" max="21" width="8.7109375" style="99" customWidth="1"/>
    <col min="22" max="22" width="17.85546875" style="99" customWidth="1"/>
    <col min="23" max="23" width="12" style="99" customWidth="1"/>
    <col min="24" max="24" width="8.85546875" style="99"/>
    <col min="25" max="30" width="8.7109375" style="99" customWidth="1"/>
    <col min="31" max="31" width="15.28515625" style="99" customWidth="1"/>
    <col min="32" max="32" width="11" style="99" customWidth="1"/>
    <col min="33" max="33" width="8.85546875" style="99"/>
    <col min="34" max="34" width="20.42578125" style="99" customWidth="1"/>
    <col min="35" max="35" width="12.5703125" style="99" customWidth="1"/>
    <col min="36" max="36" width="8.85546875" style="99"/>
    <col min="37" max="37" width="16.28515625" style="99" customWidth="1"/>
    <col min="38" max="39" width="8.85546875" style="99"/>
    <col min="40" max="40" width="15.42578125" style="99" customWidth="1"/>
    <col min="41" max="42" width="8.85546875" style="99"/>
    <col min="43" max="43" width="14.7109375" style="99" customWidth="1"/>
    <col min="44" max="45" width="8.85546875" style="99"/>
    <col min="46" max="46" width="12.7109375" style="99" customWidth="1"/>
    <col min="47" max="47" width="8.85546875" style="99"/>
    <col min="48" max="48" width="7.7109375" style="99" customWidth="1"/>
    <col min="49" max="49" width="17.140625" style="99" customWidth="1"/>
    <col min="50" max="50" width="8.85546875" style="99"/>
    <col min="51" max="51" width="22.140625" style="99" customWidth="1"/>
    <col min="52" max="53" width="8.85546875" style="99"/>
    <col min="54" max="16384" width="8.85546875" style="28"/>
  </cols>
  <sheetData>
    <row r="1" spans="1:66" s="29" customFormat="1" ht="45.75" thickBot="1">
      <c r="A1" s="35" t="s">
        <v>53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55</v>
      </c>
      <c r="H1" s="35" t="s">
        <v>60</v>
      </c>
      <c r="I1" s="35" t="s">
        <v>56</v>
      </c>
      <c r="J1" s="227" t="s">
        <v>61</v>
      </c>
      <c r="K1" s="227" t="s">
        <v>62</v>
      </c>
      <c r="L1" s="227" t="s">
        <v>57</v>
      </c>
      <c r="M1" s="227" t="s">
        <v>58</v>
      </c>
      <c r="N1" s="227" t="s">
        <v>63</v>
      </c>
      <c r="O1" s="227" t="s">
        <v>59</v>
      </c>
      <c r="P1" s="35" t="s">
        <v>64</v>
      </c>
      <c r="Q1" s="35" t="s">
        <v>74</v>
      </c>
      <c r="R1" s="35" t="s">
        <v>65</v>
      </c>
      <c r="S1" s="227" t="s">
        <v>66</v>
      </c>
      <c r="T1" s="227" t="s">
        <v>67</v>
      </c>
      <c r="U1" s="227" t="s">
        <v>68</v>
      </c>
      <c r="V1" s="35" t="s">
        <v>69</v>
      </c>
      <c r="W1" s="35" t="s">
        <v>70</v>
      </c>
      <c r="X1" s="35" t="s">
        <v>71</v>
      </c>
      <c r="Y1" s="227" t="s">
        <v>72</v>
      </c>
      <c r="Z1" s="227" t="s">
        <v>73</v>
      </c>
      <c r="AA1" s="227" t="s">
        <v>75</v>
      </c>
      <c r="AB1" s="227" t="s">
        <v>27</v>
      </c>
      <c r="AC1" s="227" t="s">
        <v>28</v>
      </c>
      <c r="AD1" s="227" t="s">
        <v>29</v>
      </c>
      <c r="AE1" s="35" t="s">
        <v>30</v>
      </c>
      <c r="AF1" s="35" t="s">
        <v>31</v>
      </c>
      <c r="AG1" s="35" t="s">
        <v>32</v>
      </c>
      <c r="AH1" s="35" t="s">
        <v>33</v>
      </c>
      <c r="AI1" s="35" t="s">
        <v>34</v>
      </c>
      <c r="AJ1" s="35" t="s">
        <v>35</v>
      </c>
      <c r="AK1" s="35" t="s">
        <v>36</v>
      </c>
      <c r="AL1" s="35" t="s">
        <v>37</v>
      </c>
      <c r="AM1" s="35" t="s">
        <v>76</v>
      </c>
      <c r="AN1" s="35" t="s">
        <v>39</v>
      </c>
      <c r="AO1" s="35" t="s">
        <v>40</v>
      </c>
      <c r="AP1" s="35" t="s">
        <v>77</v>
      </c>
      <c r="AQ1" s="35" t="s">
        <v>42</v>
      </c>
      <c r="AR1" s="35" t="s">
        <v>43</v>
      </c>
      <c r="AS1" s="35" t="s">
        <v>44</v>
      </c>
      <c r="AT1" s="35" t="s">
        <v>45</v>
      </c>
      <c r="AU1" s="35" t="s">
        <v>46</v>
      </c>
      <c r="AV1" s="35" t="s">
        <v>47</v>
      </c>
      <c r="AW1" s="35" t="s">
        <v>48</v>
      </c>
      <c r="AX1" s="35" t="s">
        <v>49</v>
      </c>
      <c r="AY1" s="35" t="s">
        <v>50</v>
      </c>
      <c r="AZ1" s="35" t="s">
        <v>51</v>
      </c>
      <c r="BA1" s="321" t="s">
        <v>52</v>
      </c>
      <c r="BB1" s="320"/>
      <c r="BC1" s="320"/>
      <c r="BD1" s="320"/>
      <c r="BE1" s="320"/>
      <c r="BF1" s="320"/>
      <c r="BG1" s="320"/>
      <c r="BH1" s="320"/>
      <c r="BI1" s="320"/>
      <c r="BJ1" s="320"/>
      <c r="BK1" s="320"/>
      <c r="BL1" s="320"/>
      <c r="BM1" s="320"/>
      <c r="BN1" s="320"/>
    </row>
    <row r="2" spans="1:66" s="19" customFormat="1" ht="90">
      <c r="A2" s="368">
        <v>1</v>
      </c>
      <c r="B2" s="368">
        <v>42</v>
      </c>
      <c r="C2" s="377">
        <v>399</v>
      </c>
      <c r="D2" s="375" t="s">
        <v>78</v>
      </c>
      <c r="E2" s="370" t="str">
        <f>+'1-ARACS '!E2</f>
        <v>Bachelor of Commerce</v>
      </c>
      <c r="F2" s="231">
        <f>+'1-ARACS '!F2</f>
        <v>1</v>
      </c>
      <c r="G2" s="143" t="str">
        <f>+'1-ARACS '!G2</f>
        <v>Commerce-I (Introduction To Business)</v>
      </c>
      <c r="H2" s="143" t="str">
        <f>+'1-ARACS '!H2</f>
        <v>Commerce</v>
      </c>
      <c r="I2" s="143">
        <f>+'1-ARACS '!I2</f>
        <v>2</v>
      </c>
      <c r="J2" s="143"/>
      <c r="K2" s="143"/>
      <c r="L2" s="143"/>
      <c r="M2" s="143"/>
      <c r="N2" s="143"/>
      <c r="O2" s="143"/>
      <c r="P2" s="143" t="str">
        <f>+'1-ARACS '!P2</f>
        <v>Accountancy &amp; Financial Management-I</v>
      </c>
      <c r="Q2" s="143" t="str">
        <f>+'1-ARACS '!Q2</f>
        <v>Accountancy</v>
      </c>
      <c r="R2" s="143">
        <f>+'1-ARACS '!R2</f>
        <v>2</v>
      </c>
      <c r="S2" s="232"/>
      <c r="T2" s="232"/>
      <c r="U2" s="232"/>
      <c r="V2" s="143" t="str">
        <f>+'1-ARACS '!V2</f>
        <v>Economics of P C – I</v>
      </c>
      <c r="W2" s="143" t="str">
        <f>+'1-ARACS '!W2</f>
        <v>B.Economics</v>
      </c>
      <c r="X2" s="143">
        <f>+'1-ARACS '!X2</f>
        <v>2</v>
      </c>
      <c r="Y2" s="232"/>
      <c r="Z2" s="232"/>
      <c r="AA2" s="232"/>
      <c r="AB2" s="232"/>
      <c r="AC2" s="232"/>
      <c r="AD2" s="232"/>
      <c r="AE2" s="44" t="str">
        <f>+'1-ARACS '!AE2</f>
        <v>Fundamentals of Start Ups</v>
      </c>
      <c r="AF2" s="44" t="str">
        <f>+'1-ARACS '!AF2</f>
        <v>Commerce</v>
      </c>
      <c r="AG2" s="44">
        <f>+'1-ARACS '!AG2</f>
        <v>2</v>
      </c>
      <c r="AH2" s="44" t="str">
        <f>+'1-ARACS '!AH2</f>
        <v>Recent Trends in Accountancy - 1</v>
      </c>
      <c r="AI2" s="44" t="str">
        <f>+'1-ARACS '!AI2</f>
        <v>Accountancy</v>
      </c>
      <c r="AJ2" s="44">
        <f>+'1-ARACS '!AJ2</f>
        <v>2</v>
      </c>
      <c r="AK2" s="44" t="str">
        <f>+'1-ARACS '!AK2</f>
        <v>Quantitative Mathametics</v>
      </c>
      <c r="AL2" s="44" t="str">
        <f>+'1-ARACS '!AL2</f>
        <v>Mathematics</v>
      </c>
      <c r="AM2" s="44">
        <f>+'1-ARACS '!AM2</f>
        <v>2</v>
      </c>
      <c r="AN2" s="44" t="str">
        <f>+'1-ARACS '!AN2</f>
        <v>Business Statistics</v>
      </c>
      <c r="AO2" s="44" t="str">
        <f>+'1-ARACS '!AO2</f>
        <v>Statistics</v>
      </c>
      <c r="AP2" s="44">
        <f>+'1-ARACS '!AP2</f>
        <v>2</v>
      </c>
      <c r="AQ2" s="44" t="str">
        <f>+'1-ARACS '!AQ2</f>
        <v>Business Communication Skills I</v>
      </c>
      <c r="AR2" s="44" t="str">
        <f>+'1-ARACS '!AR2</f>
        <v>English</v>
      </c>
      <c r="AS2" s="44">
        <f>+'1-ARACS '!AS2</f>
        <v>2</v>
      </c>
      <c r="AT2" s="44" t="str">
        <f>+'1-ARACS '!AT2</f>
        <v>Introduction to Law of Torts and Consumer protection Act</v>
      </c>
      <c r="AU2" s="44" t="str">
        <f>+'1-ARACS '!AU2</f>
        <v>Commerce</v>
      </c>
      <c r="AV2" s="44">
        <f>+'1-ARACS '!AV2</f>
        <v>2</v>
      </c>
      <c r="AW2" s="44" t="str">
        <f>+'1-ARACS '!AW2</f>
        <v>Indian Knowledge System Series (Generic)</v>
      </c>
      <c r="AX2" s="44">
        <f>+'1-ARACS '!AX2</f>
        <v>2</v>
      </c>
      <c r="AY2" s="44" t="str">
        <f>+'1-ARACS '!AY2</f>
        <v>Co-Curricular Course NCC</v>
      </c>
      <c r="AZ2" s="44">
        <f>+'1-ARACS '!AZ2</f>
        <v>2</v>
      </c>
      <c r="BA2" s="322">
        <f>+SUM(I2+L2+O2+R2+U2+X2+AA2+AD2+AG2+AJ2+AM2+AP2+AS2+AV2+AX2+AZ2)</f>
        <v>22</v>
      </c>
    </row>
    <row r="3" spans="1:66" s="19" customFormat="1" ht="45.75" thickBot="1">
      <c r="A3" s="351"/>
      <c r="B3" s="351"/>
      <c r="C3" s="378"/>
      <c r="D3" s="376"/>
      <c r="E3" s="371"/>
      <c r="F3" s="233">
        <f>+'1-ARACS '!F3</f>
        <v>1</v>
      </c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234"/>
      <c r="T3" s="234"/>
      <c r="U3" s="234"/>
      <c r="V3" s="147"/>
      <c r="W3" s="147"/>
      <c r="X3" s="147"/>
      <c r="Y3" s="234"/>
      <c r="Z3" s="234"/>
      <c r="AA3" s="234"/>
      <c r="AB3" s="234"/>
      <c r="AC3" s="234"/>
      <c r="AD3" s="234"/>
      <c r="AE3" s="44" t="str">
        <f>+'1-ARACS '!AE3</f>
        <v>Practical Statistics for Commerce – I</v>
      </c>
      <c r="AF3" s="44" t="str">
        <f>+'1-ARACS '!AF3</f>
        <v>Commerce</v>
      </c>
      <c r="AG3" s="44">
        <f>+'1-ARACS '!AG3</f>
        <v>2</v>
      </c>
      <c r="AH3" s="44" t="str">
        <f>+'1-ARACS '!AH3</f>
        <v>Practical Statistics for Commerce – II</v>
      </c>
      <c r="AI3" s="44" t="str">
        <f>+'1-ARACS '!AI3</f>
        <v>Commerce</v>
      </c>
      <c r="AJ3" s="44">
        <f>+'1-ARACS '!AJ3</f>
        <v>2</v>
      </c>
      <c r="AK3" s="44" t="str">
        <f>+'1-ARACS '!AK3</f>
        <v>Introduction to Environment</v>
      </c>
      <c r="AL3" s="44" t="str">
        <f>+'1-ARACS '!AL3</f>
        <v>Commerce</v>
      </c>
      <c r="AM3" s="44">
        <f>+'1-ARACS '!AM3</f>
        <v>2</v>
      </c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 t="str">
        <f>+'1-ARACS '!AY3</f>
        <v>Co-Curricular Course NSS</v>
      </c>
      <c r="AZ3" s="44">
        <f>+'1-ARACS '!AZ3</f>
        <v>2</v>
      </c>
      <c r="BA3" s="322"/>
    </row>
    <row r="4" spans="1:66" s="19" customFormat="1" ht="45">
      <c r="A4" s="351"/>
      <c r="B4" s="351"/>
      <c r="C4" s="378"/>
      <c r="D4" s="376"/>
      <c r="E4" s="372" t="str">
        <f>+'1-ARACS '!E4:E7</f>
        <v>Bachelor of Science</v>
      </c>
      <c r="F4" s="219">
        <f>+'1-ARACS '!F4</f>
        <v>1</v>
      </c>
      <c r="G4" s="241" t="s">
        <v>209</v>
      </c>
      <c r="H4" s="241" t="s">
        <v>116</v>
      </c>
      <c r="I4" s="242">
        <v>2</v>
      </c>
      <c r="J4" s="269" t="s">
        <v>210</v>
      </c>
      <c r="K4" s="268" t="s">
        <v>116</v>
      </c>
      <c r="L4" s="283">
        <v>2</v>
      </c>
      <c r="M4" s="262"/>
      <c r="N4" s="262"/>
      <c r="O4" s="262"/>
      <c r="P4" s="263" t="s">
        <v>212</v>
      </c>
      <c r="Q4" s="264" t="s">
        <v>119</v>
      </c>
      <c r="R4" s="265">
        <v>2</v>
      </c>
      <c r="S4" s="284" t="s">
        <v>213</v>
      </c>
      <c r="T4" s="270" t="s">
        <v>119</v>
      </c>
      <c r="U4" s="285">
        <v>2</v>
      </c>
      <c r="V4" s="241" t="s">
        <v>121</v>
      </c>
      <c r="W4" s="241" t="s">
        <v>122</v>
      </c>
      <c r="X4" s="242">
        <v>2</v>
      </c>
      <c r="Y4" s="269" t="s">
        <v>214</v>
      </c>
      <c r="Z4" s="269" t="s">
        <v>122</v>
      </c>
      <c r="AA4" s="283">
        <v>2</v>
      </c>
      <c r="AB4" s="266"/>
      <c r="AC4" s="266"/>
      <c r="AD4" s="266"/>
      <c r="AE4" s="281" t="s">
        <v>225</v>
      </c>
      <c r="AF4" s="282" t="s">
        <v>116</v>
      </c>
      <c r="AG4" s="282">
        <v>2</v>
      </c>
      <c r="AH4" s="281" t="s">
        <v>226</v>
      </c>
      <c r="AI4" s="281" t="s">
        <v>116</v>
      </c>
      <c r="AJ4" s="282">
        <v>2</v>
      </c>
      <c r="AK4" s="281"/>
      <c r="AL4" s="281"/>
      <c r="AM4" s="281"/>
      <c r="AN4" s="281"/>
      <c r="AO4" s="281"/>
      <c r="AP4" s="281"/>
      <c r="AQ4" s="281" t="s">
        <v>227</v>
      </c>
      <c r="AR4" s="281" t="s">
        <v>90</v>
      </c>
      <c r="AS4" s="282">
        <v>2</v>
      </c>
      <c r="AT4" s="281" t="s">
        <v>228</v>
      </c>
      <c r="AU4" s="281" t="s">
        <v>218</v>
      </c>
      <c r="AV4" s="282">
        <v>2</v>
      </c>
      <c r="AW4" s="327" t="s">
        <v>155</v>
      </c>
      <c r="AX4" s="293">
        <v>2</v>
      </c>
      <c r="AY4" s="332"/>
      <c r="AZ4" s="282"/>
      <c r="BA4" s="322">
        <f>+SUM(I4+L4+O4+R4+U4+X4+AA4+AD4+AG4+AJ4+AM4+AP4+AS4+AV4+AX4+AZ4)</f>
        <v>22</v>
      </c>
    </row>
    <row r="5" spans="1:66" s="19" customFormat="1" ht="30.75" thickBot="1">
      <c r="A5" s="351"/>
      <c r="B5" s="351"/>
      <c r="C5" s="378"/>
      <c r="D5" s="376"/>
      <c r="E5" s="373"/>
      <c r="F5" s="235">
        <f>+'1-ARACS '!F5</f>
        <v>1</v>
      </c>
      <c r="G5" s="239"/>
      <c r="H5" s="239"/>
      <c r="I5" s="239"/>
      <c r="J5" s="269"/>
      <c r="K5" s="269"/>
      <c r="L5" s="269"/>
      <c r="M5" s="269"/>
      <c r="N5" s="269"/>
      <c r="O5" s="269"/>
      <c r="P5" s="239"/>
      <c r="Q5" s="239"/>
      <c r="R5" s="239"/>
      <c r="S5" s="286"/>
      <c r="T5" s="286"/>
      <c r="U5" s="287"/>
      <c r="V5" s="239"/>
      <c r="W5" s="239"/>
      <c r="X5" s="239"/>
      <c r="Y5" s="281"/>
      <c r="Z5" s="281"/>
      <c r="AA5" s="281"/>
      <c r="AB5" s="281"/>
      <c r="AC5" s="281"/>
      <c r="AD5" s="281"/>
      <c r="AE5" s="288" t="s">
        <v>229</v>
      </c>
      <c r="AF5" s="289" t="s">
        <v>119</v>
      </c>
      <c r="AG5" s="325">
        <v>2</v>
      </c>
      <c r="AH5" s="288" t="s">
        <v>230</v>
      </c>
      <c r="AI5" s="288" t="s">
        <v>122</v>
      </c>
      <c r="AJ5" s="325">
        <v>2</v>
      </c>
      <c r="AK5" s="288"/>
      <c r="AL5" s="288"/>
      <c r="AM5" s="288"/>
      <c r="AN5" s="288"/>
      <c r="AO5" s="288"/>
      <c r="AP5" s="288"/>
      <c r="AQ5" s="288"/>
      <c r="AR5" s="288"/>
      <c r="AS5" s="289"/>
      <c r="AT5" s="288"/>
      <c r="AU5" s="288"/>
      <c r="AV5" s="289"/>
      <c r="AW5" s="328"/>
      <c r="AX5" s="293"/>
      <c r="AY5" s="333"/>
      <c r="AZ5" s="289"/>
      <c r="BA5" s="322"/>
    </row>
    <row r="6" spans="1:66" s="19" customFormat="1" ht="45">
      <c r="A6" s="351"/>
      <c r="B6" s="351"/>
      <c r="C6" s="378"/>
      <c r="D6" s="376"/>
      <c r="E6" s="374"/>
      <c r="F6" s="219">
        <f>+'1-ARACS '!F6</f>
        <v>1</v>
      </c>
      <c r="G6" s="269" t="s">
        <v>211</v>
      </c>
      <c r="H6" s="269" t="s">
        <v>129</v>
      </c>
      <c r="I6" s="283">
        <v>2</v>
      </c>
      <c r="J6" s="269" t="s">
        <v>210</v>
      </c>
      <c r="K6" s="269" t="s">
        <v>129</v>
      </c>
      <c r="L6" s="283">
        <v>2</v>
      </c>
      <c r="M6" s="269"/>
      <c r="N6" s="269"/>
      <c r="O6" s="269"/>
      <c r="P6" s="284" t="s">
        <v>215</v>
      </c>
      <c r="Q6" s="286" t="s">
        <v>138</v>
      </c>
      <c r="R6" s="285">
        <v>2</v>
      </c>
      <c r="S6" s="284" t="s">
        <v>213</v>
      </c>
      <c r="T6" s="286" t="s">
        <v>138</v>
      </c>
      <c r="U6" s="285">
        <v>2</v>
      </c>
      <c r="V6" s="269" t="s">
        <v>216</v>
      </c>
      <c r="W6" s="269" t="s">
        <v>110</v>
      </c>
      <c r="X6" s="283">
        <v>2</v>
      </c>
      <c r="Y6" s="269" t="s">
        <v>214</v>
      </c>
      <c r="Z6" s="269" t="s">
        <v>110</v>
      </c>
      <c r="AA6" s="283">
        <v>2</v>
      </c>
      <c r="AB6" s="281"/>
      <c r="AC6" s="281"/>
      <c r="AD6" s="290"/>
      <c r="AE6" s="291" t="s">
        <v>231</v>
      </c>
      <c r="AF6" s="292" t="s">
        <v>138</v>
      </c>
      <c r="AG6" s="292">
        <v>2</v>
      </c>
      <c r="AH6" s="291" t="s">
        <v>232</v>
      </c>
      <c r="AI6" s="291" t="s">
        <v>138</v>
      </c>
      <c r="AJ6" s="292">
        <v>2</v>
      </c>
      <c r="AK6" s="291"/>
      <c r="AL6" s="291"/>
      <c r="AM6" s="291"/>
      <c r="AN6" s="291"/>
      <c r="AO6" s="291"/>
      <c r="AP6" s="291"/>
      <c r="AQ6" s="291" t="s">
        <v>227</v>
      </c>
      <c r="AR6" s="291" t="s">
        <v>90</v>
      </c>
      <c r="AS6" s="292">
        <v>2</v>
      </c>
      <c r="AT6" s="291" t="s">
        <v>228</v>
      </c>
      <c r="AU6" s="291" t="s">
        <v>218</v>
      </c>
      <c r="AV6" s="292">
        <v>2</v>
      </c>
      <c r="AW6" s="329" t="s">
        <v>155</v>
      </c>
      <c r="AX6" s="293">
        <v>2</v>
      </c>
      <c r="AY6" s="249"/>
      <c r="AZ6" s="293"/>
      <c r="BA6" s="322">
        <f>+SUM(I6+L6+O6+R6+U6+X6+AA6+AD6+AG6+AJ6+AM6+AP6+AS6+AV6+AX6+AZ6)</f>
        <v>22</v>
      </c>
    </row>
    <row r="7" spans="1:66" s="19" customFormat="1" ht="60.75" thickBot="1">
      <c r="A7" s="351"/>
      <c r="B7" s="351"/>
      <c r="C7" s="378"/>
      <c r="D7" s="376"/>
      <c r="E7" s="374"/>
      <c r="F7" s="235">
        <f>+'1-ARACS '!F7</f>
        <v>1</v>
      </c>
      <c r="G7" s="239"/>
      <c r="H7" s="239"/>
      <c r="I7" s="239"/>
      <c r="J7" s="269"/>
      <c r="K7" s="269"/>
      <c r="L7" s="269"/>
      <c r="M7" s="269"/>
      <c r="N7" s="269"/>
      <c r="O7" s="269"/>
      <c r="P7" s="239"/>
      <c r="Q7" s="239"/>
      <c r="R7" s="239"/>
      <c r="S7" s="286"/>
      <c r="T7" s="286"/>
      <c r="U7" s="287"/>
      <c r="V7" s="239"/>
      <c r="W7" s="239"/>
      <c r="X7" s="239"/>
      <c r="Y7" s="281"/>
      <c r="Z7" s="281"/>
      <c r="AA7" s="281"/>
      <c r="AB7" s="281"/>
      <c r="AC7" s="281"/>
      <c r="AD7" s="288"/>
      <c r="AE7" s="288" t="s">
        <v>233</v>
      </c>
      <c r="AF7" s="289" t="s">
        <v>129</v>
      </c>
      <c r="AG7" s="325">
        <v>2</v>
      </c>
      <c r="AH7" s="288" t="s">
        <v>234</v>
      </c>
      <c r="AI7" s="288" t="s">
        <v>129</v>
      </c>
      <c r="AJ7" s="325">
        <v>2</v>
      </c>
      <c r="AK7" s="288"/>
      <c r="AL7" s="288"/>
      <c r="AM7" s="288"/>
      <c r="AN7" s="288"/>
      <c r="AO7" s="288"/>
      <c r="AP7" s="288"/>
      <c r="AQ7" s="288"/>
      <c r="AR7" s="288"/>
      <c r="AS7" s="289"/>
      <c r="AT7" s="288"/>
      <c r="AU7" s="288"/>
      <c r="AV7" s="289"/>
      <c r="AW7" s="328"/>
      <c r="AX7" s="293"/>
      <c r="AY7" s="334"/>
      <c r="AZ7" s="292"/>
      <c r="BA7" s="322"/>
    </row>
    <row r="8" spans="1:66" s="19" customFormat="1" ht="60.75" thickBot="1">
      <c r="A8" s="351"/>
      <c r="B8" s="351"/>
      <c r="C8" s="378"/>
      <c r="D8" s="376"/>
      <c r="E8" s="370" t="str">
        <f>+'1-ARACS '!E8</f>
        <v>Bachelor of Arts</v>
      </c>
      <c r="F8" s="236">
        <f>+'1-ARACS '!F8</f>
        <v>1</v>
      </c>
      <c r="G8" s="140" t="str">
        <f>+'1-ARACS '!G8</f>
        <v>Natak Ya Sahitya Prakaracha Abhyas</v>
      </c>
      <c r="H8" s="140" t="str">
        <f>+'1-ARACS '!H8</f>
        <v>Marathi</v>
      </c>
      <c r="I8" s="140">
        <f>+'1-ARACS '!I8</f>
        <v>4</v>
      </c>
      <c r="J8" s="140"/>
      <c r="K8" s="140"/>
      <c r="L8" s="140"/>
      <c r="M8" s="140"/>
      <c r="N8" s="140"/>
      <c r="O8" s="140"/>
      <c r="P8" s="140" t="str">
        <f>+'1-ARACS '!P8</f>
        <v>Introduction to Literatures in English – I</v>
      </c>
      <c r="Q8" s="140" t="str">
        <f>+'1-ARACS '!Q8</f>
        <v>English</v>
      </c>
      <c r="R8" s="140">
        <f>+'1-ARACS '!R8</f>
        <v>4</v>
      </c>
      <c r="S8" s="237"/>
      <c r="T8" s="237"/>
      <c r="U8" s="237"/>
      <c r="V8" s="140" t="str">
        <f>+'1-ARACS '!V8</f>
        <v>Introduction to Psychology</v>
      </c>
      <c r="W8" s="140" t="str">
        <f>+'1-ARACS '!W8</f>
        <v>Psychology</v>
      </c>
      <c r="X8" s="140">
        <f>+'1-ARACS '!X8</f>
        <v>4</v>
      </c>
      <c r="Y8" s="237"/>
      <c r="Z8" s="237"/>
      <c r="AA8" s="237"/>
      <c r="AB8" s="237"/>
      <c r="AC8" s="237"/>
      <c r="AD8" s="237"/>
      <c r="AE8" s="44" t="str">
        <f>+'1-ARACS '!AE8</f>
        <v>Creative Writing - I</v>
      </c>
      <c r="AF8" s="44" t="str">
        <f>+'1-ARACS '!AF8</f>
        <v>Marathi</v>
      </c>
      <c r="AG8" s="44">
        <f>+'1-ARACS '!AG8</f>
        <v>2</v>
      </c>
      <c r="AH8" s="44" t="str">
        <f>+'1-ARACS '!AH8</f>
        <v>Social Media and Blog Writing</v>
      </c>
      <c r="AI8" s="44" t="str">
        <f>+'1-ARACS '!AI8</f>
        <v>English</v>
      </c>
      <c r="AJ8" s="44">
        <f>+'1-ARACS '!AJ8</f>
        <v>2</v>
      </c>
      <c r="AK8" s="44"/>
      <c r="AL8" s="44"/>
      <c r="AM8" s="44"/>
      <c r="AN8" s="44"/>
      <c r="AO8" s="44"/>
      <c r="AP8" s="44"/>
      <c r="AQ8" s="44" t="str">
        <f>+'1-ARACS '!AQ8</f>
        <v>Communication Skills in English-I</v>
      </c>
      <c r="AR8" s="44" t="str">
        <f>+'1-ARACS '!AR8</f>
        <v>English</v>
      </c>
      <c r="AS8" s="44">
        <f>+'1-ARACS '!AS8</f>
        <v>2</v>
      </c>
      <c r="AT8" s="44" t="str">
        <f>+'1-ARACS '!AT8</f>
        <v>Indian Constitution</v>
      </c>
      <c r="AU8" s="44" t="str">
        <f>+'1-ARACS '!AU8</f>
        <v>Botany</v>
      </c>
      <c r="AV8" s="44">
        <f>+'1-ARACS '!AV8</f>
        <v>2</v>
      </c>
      <c r="AW8" s="44" t="str">
        <f>+'1-ARACS '!AW8</f>
        <v>Indian Knowledge System Series (Generic)</v>
      </c>
      <c r="AX8" s="44">
        <f>+'1-ARACS '!AX8</f>
        <v>2</v>
      </c>
      <c r="AY8" s="44"/>
      <c r="AZ8" s="44"/>
      <c r="BA8" s="322">
        <f t="shared" ref="BA8:BA78" si="0">+SUM(I8+L8+O8+R8+U8+X8+AA8+AD8+AG8+AJ8+AM8+AP8+AS8+AV8+AX8+AZ8)</f>
        <v>22</v>
      </c>
    </row>
    <row r="9" spans="1:66" s="19" customFormat="1" ht="45.75" thickBot="1">
      <c r="A9" s="351"/>
      <c r="B9" s="351"/>
      <c r="C9" s="378"/>
      <c r="D9" s="376"/>
      <c r="E9" s="374"/>
      <c r="F9" s="231">
        <f>+'1-ARACS '!F9</f>
        <v>1</v>
      </c>
      <c r="G9" s="143" t="str">
        <f>+'1-ARACS '!G9</f>
        <v>Adhunik Hindi Gaddya-I</v>
      </c>
      <c r="H9" s="143" t="str">
        <f>+'1-ARACS '!H9</f>
        <v>Hindi</v>
      </c>
      <c r="I9" s="143">
        <f>+'1-ARACS '!I9</f>
        <v>4</v>
      </c>
      <c r="J9" s="143"/>
      <c r="K9" s="143"/>
      <c r="L9" s="143"/>
      <c r="M9" s="143"/>
      <c r="N9" s="143"/>
      <c r="O9" s="143"/>
      <c r="P9" s="143" t="str">
        <f>+'1-ARACS '!P9</f>
        <v>Microeconomics-I</v>
      </c>
      <c r="Q9" s="143" t="str">
        <f>+'1-ARACS '!Q9</f>
        <v>Economics</v>
      </c>
      <c r="R9" s="143">
        <f>+'1-ARACS '!R9</f>
        <v>4</v>
      </c>
      <c r="S9" s="232"/>
      <c r="T9" s="232"/>
      <c r="U9" s="232"/>
      <c r="V9" s="143" t="str">
        <f>+'1-ARACS '!V9</f>
        <v>Ancient India: From Earliest Times to c. 350 CE</v>
      </c>
      <c r="W9" s="143" t="str">
        <f>+'1-ARACS '!W9</f>
        <v>History</v>
      </c>
      <c r="X9" s="143">
        <f>+'1-ARACS '!X9</f>
        <v>4</v>
      </c>
      <c r="Y9" s="232"/>
      <c r="Z9" s="232"/>
      <c r="AA9" s="232"/>
      <c r="AB9" s="232"/>
      <c r="AC9" s="232"/>
      <c r="AD9" s="232"/>
      <c r="AE9" s="44" t="str">
        <f>+'1-ARACS '!AE9</f>
        <v>Introducti on to Indian Archaeology</v>
      </c>
      <c r="AF9" s="44" t="str">
        <f>+'1-ARACS '!AF9</f>
        <v>History</v>
      </c>
      <c r="AG9" s="44">
        <f>+'1-ARACS '!AG9</f>
        <v>2</v>
      </c>
      <c r="AH9" s="44" t="str">
        <f>+'1-ARACS '!AH9</f>
        <v>Money Transaction and Consumer Protection</v>
      </c>
      <c r="AI9" s="44" t="str">
        <f>+'1-ARACS '!AI9</f>
        <v>Economics</v>
      </c>
      <c r="AJ9" s="44">
        <f>+'1-ARACS '!AJ9</f>
        <v>2</v>
      </c>
      <c r="AK9" s="44"/>
      <c r="AL9" s="44"/>
      <c r="AM9" s="44"/>
      <c r="AN9" s="44"/>
      <c r="AO9" s="44"/>
      <c r="AP9" s="44"/>
      <c r="AQ9" s="44" t="str">
        <f>+'1-ARACS '!AQ9</f>
        <v>Communication Skills in English-I</v>
      </c>
      <c r="AR9" s="44" t="str">
        <f>+'1-ARACS '!AR9</f>
        <v>English</v>
      </c>
      <c r="AS9" s="44">
        <f>+'1-ARACS '!AS9</f>
        <v>2</v>
      </c>
      <c r="AT9" s="44" t="str">
        <f>+'1-ARACS '!AT9</f>
        <v>Indian Constitution</v>
      </c>
      <c r="AU9" s="44" t="str">
        <f>+'1-ARACS '!AU9</f>
        <v>Botany</v>
      </c>
      <c r="AV9" s="44">
        <f>+'1-ARACS '!AV9</f>
        <v>2</v>
      </c>
      <c r="AW9" s="44" t="str">
        <f>+'1-ARACS '!AW9</f>
        <v>Indian Knowledge System Series (Generic)</v>
      </c>
      <c r="AX9" s="44">
        <f>+'1-ARACS '!AX9</f>
        <v>2</v>
      </c>
      <c r="AY9" s="44"/>
      <c r="AZ9" s="44"/>
      <c r="BA9" s="322">
        <f t="shared" si="0"/>
        <v>22</v>
      </c>
    </row>
    <row r="10" spans="1:66" s="19" customFormat="1" ht="60.75" thickBot="1">
      <c r="A10" s="369">
        <v>2</v>
      </c>
      <c r="B10" s="369"/>
      <c r="C10" s="341">
        <f>+'2-Kharepatan'!C2</f>
        <v>176</v>
      </c>
      <c r="D10" s="390" t="str">
        <f>+'2-Kharepatan'!D2</f>
        <v xml:space="preserve">Arts, Commerce and Science College Kharepatan </v>
      </c>
      <c r="E10" s="392" t="str">
        <f>+'2-Kharepatan'!E2</f>
        <v>Bachelor of Arts</v>
      </c>
      <c r="F10" s="195">
        <f>+'2-Kharepatan'!F2</f>
        <v>1</v>
      </c>
      <c r="G10" s="196" t="str">
        <f>+'2-Kharepatan'!G2</f>
        <v>Hindi</v>
      </c>
      <c r="H10" s="196" t="str">
        <f>+'2-Kharepatan'!H2</f>
        <v xml:space="preserve">Hindi </v>
      </c>
      <c r="I10" s="196">
        <f>+'2-Kharepatan'!I2</f>
        <v>4</v>
      </c>
      <c r="J10" s="196"/>
      <c r="K10" s="196"/>
      <c r="L10" s="196"/>
      <c r="M10" s="196"/>
      <c r="N10" s="196"/>
      <c r="O10" s="196"/>
      <c r="P10" s="196" t="str">
        <f>+'2-Kharepatan'!P2</f>
        <v>Geography</v>
      </c>
      <c r="Q10" s="196" t="str">
        <f>+'2-Kharepatan'!Q2</f>
        <v>Geography</v>
      </c>
      <c r="R10" s="196">
        <f>+'2-Kharepatan'!R2</f>
        <v>4</v>
      </c>
      <c r="S10" s="197"/>
      <c r="T10" s="197"/>
      <c r="U10" s="197"/>
      <c r="V10" s="196" t="str">
        <f>+'2-Kharepatan'!V2</f>
        <v>History</v>
      </c>
      <c r="W10" s="196" t="str">
        <f>+'2-Kharepatan'!W2</f>
        <v>History</v>
      </c>
      <c r="X10" s="196">
        <f>+'2-Kharepatan'!X2</f>
        <v>4</v>
      </c>
      <c r="Y10" s="197"/>
      <c r="Z10" s="197"/>
      <c r="AA10" s="197"/>
      <c r="AB10" s="197"/>
      <c r="AC10" s="197"/>
      <c r="AD10" s="197"/>
      <c r="AE10" s="22" t="str">
        <f>+'2-Kharepatan'!AE2</f>
        <v>Tools and Techniques of Spatial Analysis in Geography I</v>
      </c>
      <c r="AF10" s="22" t="str">
        <f>+'2-Kharepatan'!AF2</f>
        <v xml:space="preserve"> Geography</v>
      </c>
      <c r="AG10" s="22">
        <f>+'2-Kharepatan'!AG2</f>
        <v>2</v>
      </c>
      <c r="AH10" s="22" t="str">
        <f>+'2-Kharepatan'!AH2</f>
        <v xml:space="preserve">Print Media &amp; Advertising </v>
      </c>
      <c r="AI10" s="22" t="str">
        <f>+'2-Kharepatan'!AI2</f>
        <v>Hindi</v>
      </c>
      <c r="AJ10" s="22">
        <f>+'2-Kharepatan'!AJ2</f>
        <v>2</v>
      </c>
      <c r="AK10" s="22"/>
      <c r="AL10" s="22"/>
      <c r="AM10" s="22"/>
      <c r="AN10" s="22"/>
      <c r="AO10" s="22"/>
      <c r="AP10" s="22">
        <f>+'2-Kharepatan'!AP2</f>
        <v>0</v>
      </c>
      <c r="AQ10" s="22" t="str">
        <f>+'2-Kharepatan'!AQ2</f>
        <v>Communication Skill in english</v>
      </c>
      <c r="AR10" s="22" t="str">
        <f>+'2-Kharepatan'!AR2</f>
        <v>English</v>
      </c>
      <c r="AS10" s="22">
        <f>+'2-Kharepatan'!AS2</f>
        <v>2</v>
      </c>
      <c r="AT10" s="22" t="str">
        <f>+'2-Kharepatan'!AT2</f>
        <v xml:space="preserve">Indian Constitution </v>
      </c>
      <c r="AU10" s="22" t="str">
        <f>+'2-Kharepatan'!AU2</f>
        <v>Politics</v>
      </c>
      <c r="AV10" s="22">
        <f>+'2-Kharepatan'!AV2</f>
        <v>2</v>
      </c>
      <c r="AW10" s="22" t="str">
        <f>+'2-Kharepatan'!AW2</f>
        <v>Indian Knowledge System</v>
      </c>
      <c r="AX10" s="22">
        <f>+'2-Kharepatan'!AX2</f>
        <v>2</v>
      </c>
      <c r="AY10" s="22"/>
      <c r="AZ10" s="22"/>
      <c r="BA10" s="322">
        <f t="shared" si="0"/>
        <v>22</v>
      </c>
    </row>
    <row r="11" spans="1:66" s="19" customFormat="1" ht="60.75" thickBot="1">
      <c r="A11" s="342"/>
      <c r="B11" s="342"/>
      <c r="C11" s="342"/>
      <c r="D11" s="391"/>
      <c r="E11" s="393"/>
      <c r="F11" s="198">
        <f>+'2-Kharepatan'!F3</f>
        <v>1</v>
      </c>
      <c r="G11" s="22" t="str">
        <f>+'2-Kharepatan'!G3</f>
        <v xml:space="preserve"> English </v>
      </c>
      <c r="H11" s="196" t="str">
        <f>+'2-Kharepatan'!H3</f>
        <v>English</v>
      </c>
      <c r="I11" s="196">
        <f>+'2-Kharepatan'!I3</f>
        <v>4</v>
      </c>
      <c r="J11" s="22"/>
      <c r="K11" s="22"/>
      <c r="L11" s="22"/>
      <c r="M11" s="22"/>
      <c r="N11" s="22"/>
      <c r="O11" s="22"/>
      <c r="P11" s="196" t="str">
        <f>+'2-Kharepatan'!P3</f>
        <v>Hindi</v>
      </c>
      <c r="Q11" s="196" t="str">
        <f>+'2-Kharepatan'!Q3</f>
        <v xml:space="preserve">Hindi </v>
      </c>
      <c r="R11" s="196">
        <f>+'2-Kharepatan'!R3</f>
        <v>4</v>
      </c>
      <c r="S11" s="199"/>
      <c r="T11" s="199"/>
      <c r="U11" s="199"/>
      <c r="V11" s="196" t="str">
        <f>+'2-Kharepatan'!V3</f>
        <v>Geography</v>
      </c>
      <c r="W11" s="196" t="str">
        <f>+'2-Kharepatan'!W3</f>
        <v>Geography</v>
      </c>
      <c r="X11" s="196">
        <f>+'2-Kharepatan'!X3</f>
        <v>4</v>
      </c>
      <c r="Y11" s="199"/>
      <c r="Z11" s="199"/>
      <c r="AA11" s="199"/>
      <c r="AB11" s="199"/>
      <c r="AC11" s="199"/>
      <c r="AD11" s="199"/>
      <c r="AE11" s="22" t="str">
        <f>+'2-Kharepatan'!AE3</f>
        <v>Tools and Techniques of Spatial Analysis in Geography I</v>
      </c>
      <c r="AF11" s="22" t="str">
        <f>+'2-Kharepatan'!AF3</f>
        <v xml:space="preserve"> Geography</v>
      </c>
      <c r="AG11" s="22">
        <f>+'2-Kharepatan'!AG3</f>
        <v>2</v>
      </c>
      <c r="AH11" s="22" t="str">
        <f>+'2-Kharepatan'!AH3</f>
        <v xml:space="preserve">Print Media &amp; Advertising </v>
      </c>
      <c r="AI11" s="22" t="str">
        <f>+'2-Kharepatan'!AI3</f>
        <v>Hindi</v>
      </c>
      <c r="AJ11" s="22">
        <f>+'2-Kharepatan'!AJ3</f>
        <v>2</v>
      </c>
      <c r="AK11" s="22"/>
      <c r="AL11" s="22"/>
      <c r="AM11" s="22"/>
      <c r="AN11" s="22"/>
      <c r="AO11" s="22"/>
      <c r="AP11" s="22">
        <f>+'2-Kharepatan'!AP3</f>
        <v>0</v>
      </c>
      <c r="AQ11" s="22" t="str">
        <f>+'2-Kharepatan'!AQ3</f>
        <v>Communication Skill in english</v>
      </c>
      <c r="AR11" s="22" t="str">
        <f>+'2-Kharepatan'!AR3</f>
        <v>English</v>
      </c>
      <c r="AS11" s="22">
        <f>+'2-Kharepatan'!AS3</f>
        <v>2</v>
      </c>
      <c r="AT11" s="22" t="str">
        <f>+'2-Kharepatan'!AT3</f>
        <v xml:space="preserve">Indian Constitution </v>
      </c>
      <c r="AU11" s="22" t="str">
        <f>+'2-Kharepatan'!AU3</f>
        <v>Politics</v>
      </c>
      <c r="AV11" s="22">
        <f>+'2-Kharepatan'!AV3</f>
        <v>2</v>
      </c>
      <c r="AW11" s="22" t="str">
        <f>+'2-Kharepatan'!AW3</f>
        <v>Indian Knowledge System</v>
      </c>
      <c r="AX11" s="22">
        <f>+'2-Kharepatan'!AX3</f>
        <v>2</v>
      </c>
      <c r="AY11" s="22"/>
      <c r="AZ11" s="22"/>
      <c r="BA11" s="322">
        <f t="shared" si="0"/>
        <v>22</v>
      </c>
    </row>
    <row r="12" spans="1:66" s="25" customFormat="1" ht="45.75" thickBot="1">
      <c r="A12" s="342"/>
      <c r="B12" s="342"/>
      <c r="C12" s="342"/>
      <c r="D12" s="391"/>
      <c r="E12" s="394"/>
      <c r="F12" s="200">
        <f>+'2-Kharepatan'!F4</f>
        <v>1</v>
      </c>
      <c r="G12" s="22" t="str">
        <f>+'2-Kharepatan'!G4</f>
        <v>Marathi</v>
      </c>
      <c r="H12" s="196" t="str">
        <f>+'2-Kharepatan'!H4</f>
        <v>Marathi</v>
      </c>
      <c r="I12" s="196">
        <f>+'2-Kharepatan'!I4</f>
        <v>4</v>
      </c>
      <c r="J12" s="201"/>
      <c r="K12" s="201"/>
      <c r="L12" s="201"/>
      <c r="M12" s="201"/>
      <c r="N12" s="201"/>
      <c r="O12" s="201"/>
      <c r="P12" s="196" t="str">
        <f>+'2-Kharepatan'!P4</f>
        <v>Economics</v>
      </c>
      <c r="Q12" s="196" t="str">
        <f>+'2-Kharepatan'!Q4</f>
        <v>Economics</v>
      </c>
      <c r="R12" s="196">
        <f>+'2-Kharepatan'!R4</f>
        <v>4</v>
      </c>
      <c r="S12" s="202"/>
      <c r="T12" s="202"/>
      <c r="U12" s="202"/>
      <c r="V12" s="196" t="str">
        <f>+'2-Kharepatan'!V4</f>
        <v>Politics</v>
      </c>
      <c r="W12" s="196" t="str">
        <f>+'2-Kharepatan'!W4</f>
        <v xml:space="preserve">Politics </v>
      </c>
      <c r="X12" s="196">
        <f>+'2-Kharepatan'!X4</f>
        <v>4</v>
      </c>
      <c r="Y12" s="202"/>
      <c r="Z12" s="202"/>
      <c r="AA12" s="202"/>
      <c r="AB12" s="202"/>
      <c r="AC12" s="202"/>
      <c r="AD12" s="202"/>
      <c r="AE12" s="22" t="str">
        <f>+'2-Kharepatan'!AE4</f>
        <v>मराठी भाषा आणि संगणक-1</v>
      </c>
      <c r="AF12" s="22" t="str">
        <f>+'2-Kharepatan'!AF4</f>
        <v xml:space="preserve">Marathi </v>
      </c>
      <c r="AG12" s="22">
        <f>+'2-Kharepatan'!AG4</f>
        <v>2</v>
      </c>
      <c r="AH12" s="22" t="str">
        <f>+'2-Kharepatan'!AH4</f>
        <v>Money Transaction and Consumer Protection</v>
      </c>
      <c r="AI12" s="22" t="str">
        <f>+'2-Kharepatan'!AI4</f>
        <v>Economics</v>
      </c>
      <c r="AJ12" s="22">
        <f>+'2-Kharepatan'!AJ4</f>
        <v>2</v>
      </c>
      <c r="AK12" s="22"/>
      <c r="AL12" s="22"/>
      <c r="AM12" s="22"/>
      <c r="AN12" s="22"/>
      <c r="AO12" s="22"/>
      <c r="AP12" s="22">
        <f>+'2-Kharepatan'!AP4</f>
        <v>0</v>
      </c>
      <c r="AQ12" s="22" t="str">
        <f>+'2-Kharepatan'!AQ4</f>
        <v>Communication Skill in english</v>
      </c>
      <c r="AR12" s="22" t="str">
        <f>+'2-Kharepatan'!AR4</f>
        <v>English</v>
      </c>
      <c r="AS12" s="22">
        <f>+'2-Kharepatan'!AS4</f>
        <v>2</v>
      </c>
      <c r="AT12" s="22" t="str">
        <f>+'2-Kharepatan'!AT4</f>
        <v xml:space="preserve">Indian Constitution </v>
      </c>
      <c r="AU12" s="22" t="str">
        <f>+'2-Kharepatan'!AU4</f>
        <v>Politics</v>
      </c>
      <c r="AV12" s="22">
        <f>+'2-Kharepatan'!AV4</f>
        <v>2</v>
      </c>
      <c r="AW12" s="22" t="str">
        <f>+'2-Kharepatan'!AW4</f>
        <v>Indian Knowledge System</v>
      </c>
      <c r="AX12" s="22">
        <f>+'2-Kharepatan'!AX4</f>
        <v>2</v>
      </c>
      <c r="AY12" s="22"/>
      <c r="AZ12" s="22"/>
      <c r="BA12" s="322">
        <f t="shared" si="0"/>
        <v>22</v>
      </c>
    </row>
    <row r="13" spans="1:66" s="25" customFormat="1" ht="66" customHeight="1" thickBot="1">
      <c r="A13" s="342"/>
      <c r="B13" s="342"/>
      <c r="C13" s="342"/>
      <c r="D13" s="391"/>
      <c r="E13" s="379" t="str">
        <f>+'2-Kharepatan'!E5</f>
        <v xml:space="preserve">Bachelor of Commerce </v>
      </c>
      <c r="F13" s="381">
        <f>+'2-Kharepatan'!F5</f>
        <v>1</v>
      </c>
      <c r="G13" s="196" t="str">
        <f>+'2-Kharepatan'!G5</f>
        <v>Accountancy &amp; Financial Management-I</v>
      </c>
      <c r="H13" s="196" t="str">
        <f>+'2-Kharepatan'!H5</f>
        <v>Accountancy</v>
      </c>
      <c r="I13" s="196">
        <f>+'2-Kharepatan'!I5</f>
        <v>2</v>
      </c>
      <c r="J13" s="196"/>
      <c r="K13" s="196"/>
      <c r="L13" s="196"/>
      <c r="M13" s="196"/>
      <c r="N13" s="196"/>
      <c r="O13" s="196"/>
      <c r="P13" s="196" t="str">
        <f>+'2-Kharepatan'!P5</f>
        <v>Fundamentals of Management -I</v>
      </c>
      <c r="Q13" s="196" t="str">
        <f>+'2-Kharepatan'!Q5</f>
        <v>Business-Management</v>
      </c>
      <c r="R13" s="196">
        <f>+'2-Kharepatan'!R5</f>
        <v>2</v>
      </c>
      <c r="S13" s="197"/>
      <c r="T13" s="197"/>
      <c r="U13" s="197"/>
      <c r="V13" s="196" t="str">
        <f>+'2-Kharepatan'!V5</f>
        <v>Economics for Professional Careers - I</v>
      </c>
      <c r="W13" s="196" t="str">
        <f>+'2-Kharepatan'!W5</f>
        <v>Business  Economics</v>
      </c>
      <c r="X13" s="196">
        <f>+'2-Kharepatan'!X5</f>
        <v>2</v>
      </c>
      <c r="Y13" s="197"/>
      <c r="Z13" s="197"/>
      <c r="AA13" s="197"/>
      <c r="AB13" s="197"/>
      <c r="AC13" s="197"/>
      <c r="AD13" s="197"/>
      <c r="AE13" s="22" t="str">
        <f>+'2-Kharepatan'!AE5</f>
        <v>Entrepreneurship and Innovating Start-up with strategic Economics I</v>
      </c>
      <c r="AF13" s="22" t="str">
        <f>+'2-Kharepatan'!AF5</f>
        <v>Economics</v>
      </c>
      <c r="AG13" s="22">
        <f>+'2-Kharepatan'!AG5</f>
        <v>2</v>
      </c>
      <c r="AH13" s="22" t="str">
        <f>+'2-Kharepatan'!AH5</f>
        <v>Vocational Skills in Accounting – I</v>
      </c>
      <c r="AI13" s="22" t="str">
        <f>+'2-Kharepatan'!AI5</f>
        <v>Accountancy</v>
      </c>
      <c r="AJ13" s="22">
        <f>+'2-Kharepatan'!AJ5</f>
        <v>2</v>
      </c>
      <c r="AK13" s="22" t="str">
        <f>+'2-Kharepatan'!AK5</f>
        <v>Financial-Mathematics-I</v>
      </c>
      <c r="AL13" s="22" t="str">
        <f>+'2-Kharepatan'!AL5</f>
        <v>Mathematics</v>
      </c>
      <c r="AM13" s="22">
        <f>+'2-Kharepatan'!AM5</f>
        <v>2</v>
      </c>
      <c r="AN13" s="22" t="str">
        <f>+'2-Kharepatan'!AN5</f>
        <v>Introduction-to-Environment</v>
      </c>
      <c r="AO13" s="22" t="str">
        <f>+'2-Kharepatan'!AO5</f>
        <v>Geography</v>
      </c>
      <c r="AP13" s="22">
        <f>+'2-Kharepatan'!AP5</f>
        <v>2</v>
      </c>
      <c r="AQ13" s="22" t="str">
        <f>+'2-Kharepatan'!AQ5</f>
        <v xml:space="preserve">Business Communication Skills I </v>
      </c>
      <c r="AR13" s="22" t="str">
        <f>+'2-Kharepatan'!AR5</f>
        <v>English</v>
      </c>
      <c r="AS13" s="22">
        <f>+'2-Kharepatan'!AS5</f>
        <v>2</v>
      </c>
      <c r="AT13" s="22" t="str">
        <f>+'2-Kharepatan'!AT5</f>
        <v xml:space="preserve">Indian Constitution </v>
      </c>
      <c r="AU13" s="22" t="str">
        <f>+'2-Kharepatan'!AU5</f>
        <v>Accountancy</v>
      </c>
      <c r="AV13" s="22">
        <f>+'2-Kharepatan'!AV5</f>
        <v>2</v>
      </c>
      <c r="AW13" s="22" t="str">
        <f>+'2-Kharepatan'!AW5</f>
        <v>Generic IKS</v>
      </c>
      <c r="AX13" s="22">
        <f>+'2-Kharepatan'!AX5</f>
        <v>2</v>
      </c>
      <c r="AY13" s="22" t="str">
        <f>+'2-Kharepatan'!AY5</f>
        <v>Introduction to Cultural Activities</v>
      </c>
      <c r="AZ13" s="22">
        <f>+'2-Kharepatan'!AZ5</f>
        <v>2</v>
      </c>
      <c r="BA13" s="322">
        <f t="shared" si="0"/>
        <v>22</v>
      </c>
    </row>
    <row r="14" spans="1:66" s="25" customFormat="1" ht="30" customHeight="1" thickBot="1">
      <c r="A14" s="342"/>
      <c r="B14" s="342"/>
      <c r="C14" s="342"/>
      <c r="D14" s="391"/>
      <c r="E14" s="380"/>
      <c r="F14" s="382"/>
      <c r="G14" s="196"/>
      <c r="H14" s="196"/>
      <c r="I14" s="196"/>
      <c r="J14" s="22"/>
      <c r="K14" s="22"/>
      <c r="L14" s="22"/>
      <c r="M14" s="22"/>
      <c r="N14" s="22"/>
      <c r="O14" s="22"/>
      <c r="P14" s="196"/>
      <c r="Q14" s="196"/>
      <c r="R14" s="196"/>
      <c r="S14" s="199"/>
      <c r="T14" s="199"/>
      <c r="U14" s="199"/>
      <c r="V14" s="196"/>
      <c r="W14" s="196"/>
      <c r="X14" s="196"/>
      <c r="Y14" s="199"/>
      <c r="Z14" s="199"/>
      <c r="AA14" s="199"/>
      <c r="AB14" s="199"/>
      <c r="AC14" s="199"/>
      <c r="AD14" s="199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 t="str">
        <f>+'2-Kharepatan'!AY6</f>
        <v xml:space="preserve">Health &amp; Fitness &amp; Yog </v>
      </c>
      <c r="AZ14" s="22">
        <f>+'2-Kharepatan'!AZ6</f>
        <v>2</v>
      </c>
      <c r="BA14" s="322"/>
    </row>
    <row r="15" spans="1:66" s="25" customFormat="1" ht="30" customHeight="1" thickBot="1">
      <c r="A15" s="342"/>
      <c r="B15" s="342"/>
      <c r="C15" s="342"/>
      <c r="D15" s="391"/>
      <c r="E15" s="395"/>
      <c r="F15" s="383"/>
      <c r="G15" s="57"/>
      <c r="H15" s="57"/>
      <c r="I15" s="57"/>
      <c r="J15" s="201"/>
      <c r="K15" s="201"/>
      <c r="L15" s="201"/>
      <c r="M15" s="201"/>
      <c r="N15" s="201"/>
      <c r="O15" s="201"/>
      <c r="P15" s="196"/>
      <c r="Q15" s="196"/>
      <c r="R15" s="196"/>
      <c r="S15" s="202"/>
      <c r="T15" s="202"/>
      <c r="U15" s="202"/>
      <c r="V15" s="196"/>
      <c r="W15" s="196"/>
      <c r="X15" s="196"/>
      <c r="Y15" s="202"/>
      <c r="Z15" s="202"/>
      <c r="AA15" s="202"/>
      <c r="AB15" s="202"/>
      <c r="AC15" s="202"/>
      <c r="AD15" s="20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 t="str">
        <f>+'2-Kharepatan'!AY7</f>
        <v xml:space="preserve"> Co-Curricular course Extension Work (DLLE)</v>
      </c>
      <c r="AZ15" s="22">
        <f>+'2-Kharepatan'!AZ7</f>
        <v>2</v>
      </c>
      <c r="BA15" s="322"/>
    </row>
    <row r="16" spans="1:66" s="25" customFormat="1" ht="90">
      <c r="A16" s="342"/>
      <c r="B16" s="342"/>
      <c r="C16" s="342"/>
      <c r="D16" s="391"/>
      <c r="E16" s="379" t="str">
        <f>+'2-Kharepatan'!E8</f>
        <v>Bachelor of Science</v>
      </c>
      <c r="F16" s="22">
        <v>1</v>
      </c>
      <c r="G16" s="13" t="s">
        <v>115</v>
      </c>
      <c r="H16" s="72" t="s">
        <v>116</v>
      </c>
      <c r="I16" s="72">
        <v>2</v>
      </c>
      <c r="J16" s="13" t="s">
        <v>117</v>
      </c>
      <c r="K16" s="72" t="s">
        <v>116</v>
      </c>
      <c r="L16" s="72">
        <v>2</v>
      </c>
      <c r="M16" s="31"/>
      <c r="N16" s="31"/>
      <c r="O16" s="31"/>
      <c r="P16" s="13" t="s">
        <v>118</v>
      </c>
      <c r="Q16" s="72" t="s">
        <v>119</v>
      </c>
      <c r="R16" s="72">
        <v>2</v>
      </c>
      <c r="S16" s="13" t="s">
        <v>120</v>
      </c>
      <c r="T16" s="72" t="s">
        <v>119</v>
      </c>
      <c r="U16" s="72">
        <v>2</v>
      </c>
      <c r="V16" s="13" t="s">
        <v>121</v>
      </c>
      <c r="W16" s="72" t="s">
        <v>122</v>
      </c>
      <c r="X16" s="72">
        <v>2</v>
      </c>
      <c r="Y16" s="13" t="s">
        <v>123</v>
      </c>
      <c r="Z16" s="72" t="s">
        <v>122</v>
      </c>
      <c r="AA16" s="72">
        <v>2</v>
      </c>
      <c r="AB16" s="13"/>
      <c r="AC16" s="13"/>
      <c r="AD16" s="13"/>
      <c r="AE16" s="13" t="s">
        <v>124</v>
      </c>
      <c r="AF16" s="72" t="s">
        <v>116</v>
      </c>
      <c r="AG16" s="72">
        <v>2</v>
      </c>
      <c r="AH16" s="72" t="s">
        <v>125</v>
      </c>
      <c r="AI16" s="72" t="s">
        <v>119</v>
      </c>
      <c r="AJ16" s="72">
        <v>2</v>
      </c>
      <c r="AK16" s="72"/>
      <c r="AL16" s="72"/>
      <c r="AM16" s="72"/>
      <c r="AN16" s="72"/>
      <c r="AO16" s="72"/>
      <c r="AP16" s="72"/>
      <c r="AQ16" s="13" t="s">
        <v>126</v>
      </c>
      <c r="AR16" s="72" t="s">
        <v>90</v>
      </c>
      <c r="AS16" s="72">
        <v>2</v>
      </c>
      <c r="AT16" s="13" t="s">
        <v>91</v>
      </c>
      <c r="AU16" s="70" t="s">
        <v>252</v>
      </c>
      <c r="AV16" s="72">
        <v>2</v>
      </c>
      <c r="AW16" s="15" t="s">
        <v>93</v>
      </c>
      <c r="AX16" s="72">
        <v>2</v>
      </c>
      <c r="AY16" s="75"/>
      <c r="AZ16" s="75"/>
      <c r="BA16" s="322">
        <f t="shared" si="0"/>
        <v>22</v>
      </c>
    </row>
    <row r="17" spans="1:53" s="25" customFormat="1" ht="15.75">
      <c r="A17" s="342"/>
      <c r="B17" s="342"/>
      <c r="C17" s="342"/>
      <c r="D17" s="391"/>
      <c r="E17" s="380"/>
      <c r="F17" s="22">
        <v>1</v>
      </c>
      <c r="G17" s="7"/>
      <c r="H17" s="7"/>
      <c r="I17" s="7"/>
      <c r="J17" s="31"/>
      <c r="K17" s="31"/>
      <c r="L17" s="31"/>
      <c r="M17" s="31"/>
      <c r="N17" s="31"/>
      <c r="O17" s="31"/>
      <c r="P17" s="7"/>
      <c r="Q17" s="7"/>
      <c r="R17" s="7"/>
      <c r="S17" s="32"/>
      <c r="T17" s="32"/>
      <c r="U17" s="32"/>
      <c r="V17" s="7"/>
      <c r="W17" s="7"/>
      <c r="X17" s="7"/>
      <c r="Y17" s="31"/>
      <c r="Z17" s="31"/>
      <c r="AA17" s="31"/>
      <c r="AB17" s="13"/>
      <c r="AC17" s="13"/>
      <c r="AD17" s="13"/>
      <c r="AE17" s="13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13"/>
      <c r="AR17" s="72"/>
      <c r="AS17" s="72"/>
      <c r="AT17" s="13"/>
      <c r="AU17" s="70"/>
      <c r="AV17" s="72"/>
      <c r="AW17" s="15"/>
      <c r="AX17" s="72"/>
      <c r="AY17" s="75"/>
      <c r="AZ17" s="75"/>
      <c r="BA17" s="322"/>
    </row>
    <row r="18" spans="1:53" s="25" customFormat="1" ht="135">
      <c r="A18" s="342"/>
      <c r="B18" s="342"/>
      <c r="C18" s="342"/>
      <c r="D18" s="391"/>
      <c r="E18" s="380"/>
      <c r="F18" s="22">
        <f>+'2-Kharepatan'!F8</f>
        <v>1</v>
      </c>
      <c r="G18" s="13" t="s">
        <v>115</v>
      </c>
      <c r="H18" s="72" t="s">
        <v>116</v>
      </c>
      <c r="I18" s="72">
        <v>2</v>
      </c>
      <c r="J18" s="13" t="s">
        <v>117</v>
      </c>
      <c r="K18" s="72" t="s">
        <v>116</v>
      </c>
      <c r="L18" s="72">
        <v>2</v>
      </c>
      <c r="M18" s="31"/>
      <c r="N18" s="31"/>
      <c r="O18" s="31"/>
      <c r="P18" s="13" t="s">
        <v>127</v>
      </c>
      <c r="Q18" s="72" t="s">
        <v>110</v>
      </c>
      <c r="R18" s="72">
        <v>2</v>
      </c>
      <c r="S18" s="13" t="s">
        <v>251</v>
      </c>
      <c r="T18" s="72" t="s">
        <v>110</v>
      </c>
      <c r="U18" s="72">
        <v>2</v>
      </c>
      <c r="V18" s="13" t="s">
        <v>128</v>
      </c>
      <c r="W18" s="72" t="s">
        <v>129</v>
      </c>
      <c r="X18" s="72">
        <v>2</v>
      </c>
      <c r="Y18" s="13" t="s">
        <v>130</v>
      </c>
      <c r="Z18" s="72" t="s">
        <v>129</v>
      </c>
      <c r="AA18" s="72">
        <v>2</v>
      </c>
      <c r="AB18" s="13"/>
      <c r="AC18" s="13"/>
      <c r="AD18" s="13"/>
      <c r="AE18" s="13" t="s">
        <v>124</v>
      </c>
      <c r="AF18" s="72" t="s">
        <v>116</v>
      </c>
      <c r="AG18" s="72">
        <v>2</v>
      </c>
      <c r="AH18" s="72" t="s">
        <v>131</v>
      </c>
      <c r="AI18" s="72" t="s">
        <v>110</v>
      </c>
      <c r="AJ18" s="72">
        <v>2</v>
      </c>
      <c r="AK18" s="72"/>
      <c r="AL18" s="72"/>
      <c r="AM18" s="72"/>
      <c r="AN18" s="72"/>
      <c r="AO18" s="72"/>
      <c r="AP18" s="72"/>
      <c r="AQ18" s="13" t="s">
        <v>126</v>
      </c>
      <c r="AR18" s="72" t="s">
        <v>90</v>
      </c>
      <c r="AS18" s="72">
        <v>2</v>
      </c>
      <c r="AT18" s="13" t="s">
        <v>91</v>
      </c>
      <c r="AU18" s="70" t="s">
        <v>252</v>
      </c>
      <c r="AV18" s="72">
        <v>2</v>
      </c>
      <c r="AW18" s="15" t="s">
        <v>93</v>
      </c>
      <c r="AX18" s="72">
        <v>2</v>
      </c>
      <c r="AY18" s="75"/>
      <c r="AZ18" s="75"/>
      <c r="BA18" s="322">
        <f t="shared" si="0"/>
        <v>22</v>
      </c>
    </row>
    <row r="19" spans="1:53" s="25" customFormat="1" ht="15.75" thickBot="1">
      <c r="A19" s="342"/>
      <c r="B19" s="342"/>
      <c r="C19" s="342"/>
      <c r="D19" s="391"/>
      <c r="E19" s="380"/>
      <c r="F19" s="57">
        <f>+'2-Kharepatan'!F9</f>
        <v>1</v>
      </c>
      <c r="G19" s="7"/>
      <c r="H19" s="7"/>
      <c r="I19" s="7"/>
      <c r="J19" s="31"/>
      <c r="K19" s="31"/>
      <c r="L19" s="31"/>
      <c r="M19" s="31"/>
      <c r="N19" s="31"/>
      <c r="O19" s="31"/>
      <c r="P19" s="7"/>
      <c r="Q19" s="7"/>
      <c r="R19" s="7"/>
      <c r="S19" s="32"/>
      <c r="T19" s="32"/>
      <c r="U19" s="32"/>
      <c r="V19" s="7"/>
      <c r="W19" s="7"/>
      <c r="X19" s="7"/>
      <c r="Y19" s="31"/>
      <c r="Z19" s="31"/>
      <c r="AA19" s="31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322"/>
    </row>
    <row r="20" spans="1:53" s="25" customFormat="1" ht="60">
      <c r="A20" s="400">
        <f>+'3-Devgad'!A2</f>
        <v>3</v>
      </c>
      <c r="B20" s="400">
        <f>+'3-Devgad'!B2</f>
        <v>42</v>
      </c>
      <c r="C20" s="400">
        <f>+'3-Devgad'!C2</f>
        <v>182</v>
      </c>
      <c r="D20" s="404" t="str">
        <f>+'3-Devgad'!D2</f>
        <v>Shri S.H. Kelkar College of Arts, Commerce and Science, Devgad</v>
      </c>
      <c r="E20" s="384" t="s">
        <v>82</v>
      </c>
      <c r="F20" s="191">
        <f>+'3-Devgad'!F2</f>
        <v>1</v>
      </c>
      <c r="G20" s="191" t="str">
        <f>+'3-Devgad'!G2</f>
        <v>Microeconomics I</v>
      </c>
      <c r="H20" s="191" t="str">
        <f>+'3-Devgad'!H2</f>
        <v>Economics</v>
      </c>
      <c r="I20" s="191">
        <f>+'3-Devgad'!I2</f>
        <v>4</v>
      </c>
      <c r="J20" s="191"/>
      <c r="K20" s="191"/>
      <c r="L20" s="191"/>
      <c r="M20" s="191"/>
      <c r="N20" s="191"/>
      <c r="O20" s="191"/>
      <c r="P20" s="191" t="str">
        <f>+'3-Devgad'!P2</f>
        <v>Introduction to Literatures in English I</v>
      </c>
      <c r="Q20" s="191" t="str">
        <f>+'3-Devgad'!Q2</f>
        <v>English</v>
      </c>
      <c r="R20" s="191">
        <f>+'3-Devgad'!R2</f>
        <v>4</v>
      </c>
      <c r="S20" s="191"/>
      <c r="T20" s="191"/>
      <c r="U20" s="191"/>
      <c r="V20" s="191" t="str">
        <f>+'3-Devgad'!V2</f>
        <v>Introduction to Human Geography</v>
      </c>
      <c r="W20" s="191" t="str">
        <f>+'3-Devgad'!W2</f>
        <v>Geography</v>
      </c>
      <c r="X20" s="191">
        <f>+'3-Devgad'!X2</f>
        <v>4</v>
      </c>
      <c r="Y20" s="191"/>
      <c r="Z20" s="191"/>
      <c r="AA20" s="191"/>
      <c r="AB20" s="191"/>
      <c r="AC20" s="191"/>
      <c r="AD20" s="191"/>
      <c r="AE20" s="193" t="str">
        <f>+'3-Devgad'!AE2</f>
        <v>Creative Writing I</v>
      </c>
      <c r="AF20" s="193" t="str">
        <f>+'3-Devgad'!AF2</f>
        <v>English</v>
      </c>
      <c r="AG20" s="193">
        <f>+'3-Devgad'!AG2</f>
        <v>2</v>
      </c>
      <c r="AH20" s="193" t="str">
        <f>+'3-Devgad'!AH2</f>
        <v>Spardha Pariksha Tayari: Nibandh Lekhan ani Mulakhat</v>
      </c>
      <c r="AI20" s="193" t="str">
        <f>+'3-Devgad'!AI2</f>
        <v>Marathi</v>
      </c>
      <c r="AJ20" s="193">
        <f>+'3-Devgad'!AJ2</f>
        <v>2</v>
      </c>
      <c r="AK20" s="193"/>
      <c r="AL20" s="193"/>
      <c r="AM20" s="193"/>
      <c r="AN20" s="193"/>
      <c r="AO20" s="193"/>
      <c r="AP20" s="193"/>
      <c r="AQ20" s="193" t="str">
        <f>+'3-Devgad'!AQ2</f>
        <v>Communication Skills in English-I</v>
      </c>
      <c r="AR20" s="193" t="str">
        <f>+'3-Devgad'!AR2</f>
        <v>English</v>
      </c>
      <c r="AS20" s="193">
        <f>+'3-Devgad'!AS2</f>
        <v>2</v>
      </c>
      <c r="AT20" s="193" t="str">
        <f>+'3-Devgad'!AT2</f>
        <v>Indian Constitution</v>
      </c>
      <c r="AU20" s="193">
        <f>+'3-Devgad'!AU2</f>
        <v>0</v>
      </c>
      <c r="AV20" s="193">
        <f>+'3-Devgad'!AV2</f>
        <v>2</v>
      </c>
      <c r="AW20" s="193" t="str">
        <f>+'3-Devgad'!AW2</f>
        <v>Indian Knowledge System Series (Generic)</v>
      </c>
      <c r="AX20" s="193">
        <f>+'3-Devgad'!AX2</f>
        <v>2</v>
      </c>
      <c r="AY20" s="193"/>
      <c r="AZ20" s="193"/>
      <c r="BA20" s="322">
        <f t="shared" si="0"/>
        <v>22</v>
      </c>
    </row>
    <row r="21" spans="1:53" s="25" customFormat="1" ht="75">
      <c r="A21" s="401"/>
      <c r="B21" s="401"/>
      <c r="C21" s="401"/>
      <c r="D21" s="405"/>
      <c r="E21" s="385"/>
      <c r="F21" s="193">
        <f>+'3-Devgad'!F3</f>
        <v>1</v>
      </c>
      <c r="G21" s="193" t="str">
        <f>+'3-Devgad'!G3</f>
        <v>Natak Ya Sahitya Prakaracha Abhyas</v>
      </c>
      <c r="H21" s="193" t="str">
        <f>+'3-Devgad'!H3</f>
        <v>Marathi</v>
      </c>
      <c r="I21" s="193">
        <f>+'3-Devgad'!I3</f>
        <v>4</v>
      </c>
      <c r="J21" s="193"/>
      <c r="K21" s="193"/>
      <c r="L21" s="193"/>
      <c r="M21" s="193"/>
      <c r="N21" s="193"/>
      <c r="O21" s="193"/>
      <c r="P21" s="193" t="str">
        <f>+'3-Devgad'!P3</f>
        <v>Ancient India from Earliest Time to 350 CE</v>
      </c>
      <c r="Q21" s="193" t="str">
        <f>+'3-Devgad'!Q3</f>
        <v>History</v>
      </c>
      <c r="R21" s="193">
        <f>+'3-Devgad'!R3</f>
        <v>4</v>
      </c>
      <c r="S21" s="193"/>
      <c r="T21" s="193"/>
      <c r="U21" s="193"/>
      <c r="V21" s="193" t="str">
        <f>+'3-Devgad'!V3</f>
        <v>Basics of Rural Development</v>
      </c>
      <c r="W21" s="193" t="str">
        <f>+'3-Devgad'!W3</f>
        <v>Rural Development</v>
      </c>
      <c r="X21" s="193">
        <f>+'3-Devgad'!X3</f>
        <v>4</v>
      </c>
      <c r="Y21" s="193"/>
      <c r="Z21" s="193"/>
      <c r="AA21" s="193"/>
      <c r="AB21" s="193"/>
      <c r="AC21" s="193"/>
      <c r="AD21" s="193"/>
      <c r="AE21" s="193" t="str">
        <f>+'3-Devgad'!AE3</f>
        <v>Introduction to Indian Archaeology</v>
      </c>
      <c r="AF21" s="193" t="str">
        <f>+'3-Devgad'!AF3</f>
        <v>History</v>
      </c>
      <c r="AG21" s="193">
        <f>+'3-Devgad'!AG3</f>
        <v>2</v>
      </c>
      <c r="AH21" s="193" t="str">
        <f>+'3-Devgad'!AH3</f>
        <v>Tools and Techniques of Whether Data Collection and Analysis(Practical)</v>
      </c>
      <c r="AI21" s="193" t="str">
        <f>+'3-Devgad'!AI3</f>
        <v xml:space="preserve">Geography </v>
      </c>
      <c r="AJ21" s="193">
        <f>+'3-Devgad'!AJ3</f>
        <v>2</v>
      </c>
      <c r="AK21" s="193"/>
      <c r="AL21" s="193"/>
      <c r="AM21" s="193"/>
      <c r="AN21" s="193"/>
      <c r="AO21" s="193"/>
      <c r="AP21" s="193"/>
      <c r="AQ21" s="193" t="str">
        <f>+'3-Devgad'!AQ3</f>
        <v>Communication Skills in English-I</v>
      </c>
      <c r="AR21" s="193" t="str">
        <f>+'3-Devgad'!AR3</f>
        <v>English</v>
      </c>
      <c r="AS21" s="193">
        <f>+'3-Devgad'!AS3</f>
        <v>2</v>
      </c>
      <c r="AT21" s="193" t="str">
        <f>+'3-Devgad'!AT3</f>
        <v>Indian Constitution</v>
      </c>
      <c r="AU21" s="193">
        <f>+'3-Devgad'!AU3</f>
        <v>0</v>
      </c>
      <c r="AV21" s="193">
        <f>+'3-Devgad'!AV3</f>
        <v>2</v>
      </c>
      <c r="AW21" s="193" t="str">
        <f>+'3-Devgad'!AW3</f>
        <v>Indian Knowledge System Series (Generic)</v>
      </c>
      <c r="AX21" s="193">
        <f>+'3-Devgad'!AX3</f>
        <v>2</v>
      </c>
      <c r="AY21" s="193"/>
      <c r="AZ21" s="193"/>
      <c r="BA21" s="322">
        <f t="shared" si="0"/>
        <v>22</v>
      </c>
    </row>
    <row r="22" spans="1:53" s="25" customFormat="1" ht="45.75" thickBot="1">
      <c r="A22" s="401"/>
      <c r="B22" s="401"/>
      <c r="C22" s="401"/>
      <c r="D22" s="405"/>
      <c r="E22" s="386"/>
      <c r="F22" s="192">
        <f>+'3-Devgad'!F4</f>
        <v>1</v>
      </c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3" t="str">
        <f>+'3-Devgad'!AE4</f>
        <v>Basics of Agriculture</v>
      </c>
      <c r="AF22" s="193" t="str">
        <f>+'3-Devgad'!AF4</f>
        <v>Economics</v>
      </c>
      <c r="AG22" s="193">
        <f>+'3-Devgad'!AG4</f>
        <v>0</v>
      </c>
      <c r="AH22" s="193" t="str">
        <f>+'3-Devgad'!AH4</f>
        <v>Land Survey Skills</v>
      </c>
      <c r="AI22" s="193" t="str">
        <f>+'3-Devgad'!AI4</f>
        <v>Rural Development</v>
      </c>
      <c r="AJ22" s="193">
        <f>+'3-Devgad'!AJ4</f>
        <v>2</v>
      </c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AV22" s="193"/>
      <c r="AW22" s="193"/>
      <c r="AX22" s="193"/>
      <c r="AY22" s="193"/>
      <c r="AZ22" s="193"/>
      <c r="BA22" s="322"/>
    </row>
    <row r="23" spans="1:53" s="25" customFormat="1" ht="60">
      <c r="A23" s="401"/>
      <c r="B23" s="401"/>
      <c r="C23" s="401"/>
      <c r="D23" s="405"/>
      <c r="E23" s="384" t="s">
        <v>176</v>
      </c>
      <c r="F23" s="191">
        <f>+'3-Devgad'!F5</f>
        <v>1</v>
      </c>
      <c r="G23" s="191" t="str">
        <f>+'3-Devgad'!G5</f>
        <v>Accountancy and Financial Management I</v>
      </c>
      <c r="H23" s="191" t="str">
        <f>+'3-Devgad'!H5</f>
        <v>Accountancy</v>
      </c>
      <c r="I23" s="191">
        <f>+'3-Devgad'!I5</f>
        <v>2</v>
      </c>
      <c r="J23" s="191"/>
      <c r="K23" s="191"/>
      <c r="L23" s="191"/>
      <c r="M23" s="191"/>
      <c r="N23" s="191"/>
      <c r="O23" s="191"/>
      <c r="P23" s="191" t="str">
        <f>+'3-Devgad'!P5</f>
        <v>Commerce (Introduction to Business )</v>
      </c>
      <c r="Q23" s="191" t="str">
        <f>+'3-Devgad'!Q5</f>
        <v>Commercre</v>
      </c>
      <c r="R23" s="191">
        <f>+'3-Devgad'!R5</f>
        <v>2</v>
      </c>
      <c r="S23" s="191"/>
      <c r="T23" s="191"/>
      <c r="U23" s="191"/>
      <c r="V23" s="191" t="str">
        <f>+'3-Devgad'!V5</f>
        <v>Basic Tools for Economics</v>
      </c>
      <c r="W23" s="191" t="str">
        <f>+'3-Devgad'!W5</f>
        <v>Bus. Economics</v>
      </c>
      <c r="X23" s="191">
        <f>+'3-Devgad'!X5</f>
        <v>2</v>
      </c>
      <c r="Y23" s="191"/>
      <c r="Z23" s="191"/>
      <c r="AA23" s="191"/>
      <c r="AB23" s="191"/>
      <c r="AC23" s="191"/>
      <c r="AD23" s="191"/>
      <c r="AE23" s="193" t="str">
        <f>+'3-Devgad'!AE5</f>
        <v>Vocational Skills in Accounting I</v>
      </c>
      <c r="AF23" s="193" t="str">
        <f>+'3-Devgad'!AF5</f>
        <v>Accountancy</v>
      </c>
      <c r="AG23" s="193">
        <f>+'3-Devgad'!AG5</f>
        <v>2</v>
      </c>
      <c r="AH23" s="193" t="str">
        <f>+'3-Devgad'!AH5</f>
        <v>Vocational Skills in Accounting II</v>
      </c>
      <c r="AI23" s="193" t="str">
        <f>+'3-Devgad'!AI5</f>
        <v>Accountancy</v>
      </c>
      <c r="AJ23" s="193">
        <f>+'3-Devgad'!AJ5</f>
        <v>2</v>
      </c>
      <c r="AK23" s="193" t="str">
        <f>+'3-Devgad'!AK5</f>
        <v>Financial Mathematics I</v>
      </c>
      <c r="AL23" s="193" t="str">
        <f>+'3-Devgad'!AL5</f>
        <v>Mathematics</v>
      </c>
      <c r="AM23" s="193">
        <f>+'3-Devgad'!AM5</f>
        <v>2</v>
      </c>
      <c r="AN23" s="193" t="str">
        <f>+'3-Devgad'!AN5</f>
        <v>Introduction to Environment</v>
      </c>
      <c r="AO23" s="193" t="str">
        <f>+'3-Devgad'!AO5</f>
        <v>Geography</v>
      </c>
      <c r="AP23" s="193">
        <f>+'3-Devgad'!AP5</f>
        <v>2</v>
      </c>
      <c r="AQ23" s="193" t="str">
        <f>+'3-Devgad'!AQ5</f>
        <v>Business Communication Skills I</v>
      </c>
      <c r="AR23" s="193" t="str">
        <f>+'3-Devgad'!AR5</f>
        <v>English</v>
      </c>
      <c r="AS23" s="193">
        <f>+'3-Devgad'!AS5</f>
        <v>2</v>
      </c>
      <c r="AT23" s="193" t="str">
        <f>+'3-Devgad'!AT5</f>
        <v>Indian constitution</v>
      </c>
      <c r="AU23" s="193" t="str">
        <f>+'3-Devgad'!AU5</f>
        <v>Psychology</v>
      </c>
      <c r="AV23" s="193">
        <f>+'3-Devgad'!AV5</f>
        <v>2</v>
      </c>
      <c r="AW23" s="193" t="str">
        <f>+'3-Devgad'!AW5</f>
        <v>Indian Knowledge System Series (Generic)</v>
      </c>
      <c r="AX23" s="193">
        <f>+'3-Devgad'!AX5</f>
        <v>2</v>
      </c>
      <c r="AY23" s="193" t="str">
        <f>+'3-Devgad'!AY5</f>
        <v>National Service Scheme</v>
      </c>
      <c r="AZ23" s="193">
        <f>+'3-Devgad'!AZ5</f>
        <v>2</v>
      </c>
      <c r="BA23" s="322">
        <f t="shared" si="0"/>
        <v>22</v>
      </c>
    </row>
    <row r="24" spans="1:53" s="25" customFormat="1">
      <c r="A24" s="401"/>
      <c r="B24" s="401"/>
      <c r="C24" s="401"/>
      <c r="D24" s="405"/>
      <c r="E24" s="385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 t="str">
        <f>+'3-Devgad'!AY6</f>
        <v>NCC</v>
      </c>
      <c r="AZ24" s="193"/>
      <c r="BA24" s="322"/>
    </row>
    <row r="25" spans="1:53" s="25" customFormat="1" ht="60.75" thickBot="1">
      <c r="A25" s="401"/>
      <c r="B25" s="401"/>
      <c r="C25" s="401"/>
      <c r="D25" s="405"/>
      <c r="E25" s="386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3"/>
      <c r="AF25" s="193"/>
      <c r="AG25" s="193"/>
      <c r="AH25" s="193"/>
      <c r="AI25" s="193"/>
      <c r="AJ25" s="193"/>
      <c r="AK25" s="193"/>
      <c r="AL25" s="193"/>
      <c r="AM25" s="193"/>
      <c r="AN25" s="193"/>
      <c r="AO25" s="193"/>
      <c r="AP25" s="193"/>
      <c r="AQ25" s="193"/>
      <c r="AR25" s="193"/>
      <c r="AS25" s="193"/>
      <c r="AT25" s="193"/>
      <c r="AU25" s="193"/>
      <c r="AV25" s="193"/>
      <c r="AW25" s="193"/>
      <c r="AX25" s="193"/>
      <c r="AY25" s="193" t="str">
        <f>+'3-Devgad'!AY7</f>
        <v>Introduction to Sports, Physical Literacy, Health and Fitness and Yog</v>
      </c>
      <c r="AZ25" s="193"/>
      <c r="BA25" s="322"/>
    </row>
    <row r="26" spans="1:53" s="25" customFormat="1" ht="63.75" thickBot="1">
      <c r="A26" s="401"/>
      <c r="B26" s="401"/>
      <c r="C26" s="401"/>
      <c r="D26" s="405"/>
      <c r="E26" s="387" t="s">
        <v>114</v>
      </c>
      <c r="F26" s="204">
        <f>+'3-Devgad'!F8</f>
        <v>1</v>
      </c>
      <c r="G26" s="324" t="s">
        <v>115</v>
      </c>
      <c r="H26" s="65" t="s">
        <v>116</v>
      </c>
      <c r="I26" s="65">
        <v>2</v>
      </c>
      <c r="J26" s="86" t="s">
        <v>210</v>
      </c>
      <c r="K26" s="88" t="s">
        <v>116</v>
      </c>
      <c r="L26" s="86">
        <v>2</v>
      </c>
      <c r="M26" s="90"/>
      <c r="N26" s="90"/>
      <c r="O26" s="90"/>
      <c r="P26" s="65" t="s">
        <v>212</v>
      </c>
      <c r="Q26" s="65" t="s">
        <v>119</v>
      </c>
      <c r="R26" s="65">
        <v>2</v>
      </c>
      <c r="S26" s="86" t="s">
        <v>213</v>
      </c>
      <c r="T26" s="88" t="s">
        <v>119</v>
      </c>
      <c r="U26" s="86">
        <v>2</v>
      </c>
      <c r="V26" s="65" t="s">
        <v>121</v>
      </c>
      <c r="W26" s="65" t="s">
        <v>122</v>
      </c>
      <c r="X26" s="65">
        <v>2</v>
      </c>
      <c r="Y26" s="86" t="s">
        <v>214</v>
      </c>
      <c r="Z26" s="86" t="s">
        <v>122</v>
      </c>
      <c r="AA26" s="86">
        <v>2</v>
      </c>
      <c r="AB26" s="85"/>
      <c r="AC26" s="85"/>
      <c r="AD26" s="85"/>
      <c r="AE26" s="323" t="s">
        <v>225</v>
      </c>
      <c r="AF26" s="323" t="s">
        <v>116</v>
      </c>
      <c r="AG26" s="323">
        <v>2</v>
      </c>
      <c r="AH26" s="86" t="s">
        <v>230</v>
      </c>
      <c r="AI26" s="86" t="s">
        <v>122</v>
      </c>
      <c r="AJ26" s="86">
        <v>2</v>
      </c>
      <c r="AK26" s="85"/>
      <c r="AL26" s="85"/>
      <c r="AM26" s="85"/>
      <c r="AN26" s="85"/>
      <c r="AO26" s="85"/>
      <c r="AP26" s="85"/>
      <c r="AQ26" s="323" t="s">
        <v>227</v>
      </c>
      <c r="AR26" s="323" t="s">
        <v>90</v>
      </c>
      <c r="AS26" s="323">
        <v>2</v>
      </c>
      <c r="AT26" s="323" t="s">
        <v>228</v>
      </c>
      <c r="AU26" s="323" t="s">
        <v>218</v>
      </c>
      <c r="AV26" s="323">
        <v>2</v>
      </c>
      <c r="AW26" s="96" t="s">
        <v>155</v>
      </c>
      <c r="AX26" s="323">
        <v>2</v>
      </c>
      <c r="AY26" s="323"/>
      <c r="AZ26" s="323"/>
      <c r="BA26" s="322">
        <f t="shared" si="0"/>
        <v>22</v>
      </c>
    </row>
    <row r="27" spans="1:53" s="25" customFormat="1" ht="48" thickBot="1">
      <c r="A27" s="401"/>
      <c r="B27" s="401"/>
      <c r="C27" s="401"/>
      <c r="D27" s="405"/>
      <c r="E27" s="388"/>
      <c r="F27" s="206">
        <f>+'3-Devgad'!F9</f>
        <v>0</v>
      </c>
      <c r="G27" s="324"/>
      <c r="H27" s="65"/>
      <c r="I27" s="324"/>
      <c r="J27" s="94"/>
      <c r="K27" s="94"/>
      <c r="L27" s="94"/>
      <c r="M27" s="94"/>
      <c r="N27" s="94"/>
      <c r="O27" s="94"/>
      <c r="P27" s="5"/>
      <c r="Q27" s="5"/>
      <c r="R27" s="5"/>
      <c r="S27" s="86"/>
      <c r="T27" s="86"/>
      <c r="U27" s="86"/>
      <c r="V27" s="5"/>
      <c r="W27" s="5"/>
      <c r="X27" s="5"/>
      <c r="Y27" s="86"/>
      <c r="Z27" s="86"/>
      <c r="AA27" s="86"/>
      <c r="AB27" s="86"/>
      <c r="AC27" s="86"/>
      <c r="AD27" s="86"/>
      <c r="AE27" s="86" t="s">
        <v>270</v>
      </c>
      <c r="AF27" s="86" t="s">
        <v>119</v>
      </c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322"/>
    </row>
    <row r="28" spans="1:53" s="25" customFormat="1" ht="63.75" thickBot="1">
      <c r="A28" s="401"/>
      <c r="B28" s="401"/>
      <c r="C28" s="401"/>
      <c r="D28" s="405"/>
      <c r="E28" s="388"/>
      <c r="F28" s="207">
        <f>+'3-Devgad'!F10</f>
        <v>1</v>
      </c>
      <c r="G28" s="324" t="s">
        <v>115</v>
      </c>
      <c r="H28" s="65" t="s">
        <v>116</v>
      </c>
      <c r="I28" s="65">
        <v>2</v>
      </c>
      <c r="J28" s="86" t="s">
        <v>210</v>
      </c>
      <c r="K28" s="88" t="s">
        <v>116</v>
      </c>
      <c r="L28" s="86">
        <v>2</v>
      </c>
      <c r="M28" s="93"/>
      <c r="N28" s="93"/>
      <c r="O28" s="93"/>
      <c r="P28" s="324" t="s">
        <v>271</v>
      </c>
      <c r="Q28" s="324" t="s">
        <v>129</v>
      </c>
      <c r="R28" s="324">
        <v>2</v>
      </c>
      <c r="S28" s="86" t="s">
        <v>213</v>
      </c>
      <c r="T28" s="86" t="s">
        <v>129</v>
      </c>
      <c r="U28" s="86">
        <v>2</v>
      </c>
      <c r="V28" s="324" t="s">
        <v>216</v>
      </c>
      <c r="W28" s="324" t="s">
        <v>110</v>
      </c>
      <c r="X28" s="324">
        <v>2</v>
      </c>
      <c r="Y28" s="86" t="s">
        <v>214</v>
      </c>
      <c r="Z28" s="86" t="s">
        <v>110</v>
      </c>
      <c r="AA28" s="86">
        <v>2</v>
      </c>
      <c r="AB28" s="64"/>
      <c r="AC28" s="64"/>
      <c r="AD28" s="64"/>
      <c r="AE28" s="64" t="s">
        <v>233</v>
      </c>
      <c r="AF28" s="64" t="s">
        <v>129</v>
      </c>
      <c r="AG28" s="64">
        <v>2</v>
      </c>
      <c r="AH28" s="64" t="s">
        <v>272</v>
      </c>
      <c r="AI28" s="64" t="s">
        <v>110</v>
      </c>
      <c r="AJ28" s="64">
        <v>2</v>
      </c>
      <c r="AK28" s="64"/>
      <c r="AL28" s="64"/>
      <c r="AM28" s="64"/>
      <c r="AN28" s="64"/>
      <c r="AO28" s="64"/>
      <c r="AP28" s="64"/>
      <c r="AQ28" s="64" t="s">
        <v>227</v>
      </c>
      <c r="AR28" s="64" t="s">
        <v>90</v>
      </c>
      <c r="AS28" s="64">
        <v>2</v>
      </c>
      <c r="AT28" s="64" t="s">
        <v>228</v>
      </c>
      <c r="AU28" s="64" t="s">
        <v>218</v>
      </c>
      <c r="AV28" s="64">
        <v>2</v>
      </c>
      <c r="AW28" s="98" t="s">
        <v>155</v>
      </c>
      <c r="AX28" s="64">
        <v>2</v>
      </c>
      <c r="AY28" s="64"/>
      <c r="AZ28" s="64"/>
      <c r="BA28" s="322">
        <f t="shared" si="0"/>
        <v>22</v>
      </c>
    </row>
    <row r="29" spans="1:53" s="25" customFormat="1" ht="16.5" thickBot="1">
      <c r="A29" s="401"/>
      <c r="B29" s="401"/>
      <c r="C29" s="401"/>
      <c r="D29" s="405"/>
      <c r="E29" s="389"/>
      <c r="F29" s="205">
        <f>+'3-Devgad'!F11</f>
        <v>0</v>
      </c>
      <c r="G29" s="5"/>
      <c r="H29" s="5"/>
      <c r="I29" s="5"/>
      <c r="J29" s="94"/>
      <c r="K29" s="94"/>
      <c r="L29" s="94"/>
      <c r="M29" s="94"/>
      <c r="N29" s="94"/>
      <c r="O29" s="94"/>
      <c r="P29" s="5"/>
      <c r="Q29" s="5"/>
      <c r="R29" s="5"/>
      <c r="S29" s="86"/>
      <c r="T29" s="86"/>
      <c r="U29" s="86"/>
      <c r="V29" s="5"/>
      <c r="W29" s="5"/>
      <c r="X29" s="5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322"/>
    </row>
    <row r="30" spans="1:53" s="25" customFormat="1" ht="105">
      <c r="A30" s="401"/>
      <c r="B30" s="401"/>
      <c r="C30" s="401"/>
      <c r="D30" s="405"/>
      <c r="E30" s="384" t="s">
        <v>273</v>
      </c>
      <c r="F30" s="191">
        <f>+'3-Devgad'!F12</f>
        <v>1</v>
      </c>
      <c r="G30" s="191" t="str">
        <f>+'3-Devgad'!G12</f>
        <v>Principles of Management-I</v>
      </c>
      <c r="H30" s="191" t="str">
        <f>+'3-Devgad'!H12</f>
        <v>Bachelor of Commerce (Management Studies)</v>
      </c>
      <c r="I30" s="191">
        <f>+'3-Devgad'!I12</f>
        <v>4</v>
      </c>
      <c r="J30" s="191"/>
      <c r="K30" s="191"/>
      <c r="L30" s="191"/>
      <c r="M30" s="191"/>
      <c r="N30" s="191"/>
      <c r="O30" s="191"/>
      <c r="P30" s="191" t="str">
        <f>+'3-Devgad'!P12</f>
        <v>Bharatiy Theory of Management Style</v>
      </c>
      <c r="Q30" s="191" t="str">
        <f>+'3-Devgad'!Q12</f>
        <v>Bachelor of Commerce (Management Studies)</v>
      </c>
      <c r="R30" s="191">
        <f>+'3-Devgad'!R12</f>
        <v>2</v>
      </c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3" t="str">
        <f>+'3-Devgad'!AE12</f>
        <v>IT in Business Management</v>
      </c>
      <c r="AF30" s="193" t="str">
        <f>+'3-Devgad'!AF12</f>
        <v>Information Technology</v>
      </c>
      <c r="AG30" s="193">
        <f>+'3-Devgad'!AG12</f>
        <v>2</v>
      </c>
      <c r="AH30" s="193" t="str">
        <f>+'3-Devgad'!AH12</f>
        <v>Business Start Up Skills</v>
      </c>
      <c r="AI30" s="193" t="str">
        <f>+'3-Devgad'!AI12</f>
        <v>Bachelor of Commerce (Management Studies)</v>
      </c>
      <c r="AJ30" s="193">
        <f>+'3-Devgad'!AJ12</f>
        <v>2</v>
      </c>
      <c r="AK30" s="193" t="str">
        <f>+'3-Devgad'!AK12</f>
        <v>Organic Farming &amp; Biofertilizers</v>
      </c>
      <c r="AL30" s="193" t="str">
        <f>+'3-Devgad'!AL12</f>
        <v>Botany</v>
      </c>
      <c r="AM30" s="193">
        <f>+'3-Devgad'!AM12</f>
        <v>2</v>
      </c>
      <c r="AN30" s="193" t="str">
        <f>+'3-Devgad'!AN12</f>
        <v>IT_Google Workspace</v>
      </c>
      <c r="AO30" s="193" t="str">
        <f>+'3-Devgad'!AO12</f>
        <v>Information Technology</v>
      </c>
      <c r="AP30" s="193">
        <f>+'3-Devgad'!AP12</f>
        <v>2</v>
      </c>
      <c r="AQ30" s="193" t="str">
        <f>+'3-Devgad'!AQ12</f>
        <v>Business Communication Skills I</v>
      </c>
      <c r="AR30" s="193" t="str">
        <f>+'3-Devgad'!AR12</f>
        <v>English</v>
      </c>
      <c r="AS30" s="193">
        <f>+'3-Devgad'!AS12</f>
        <v>2</v>
      </c>
      <c r="AT30" s="193" t="str">
        <f>+'3-Devgad'!AT12</f>
        <v>Indian Constitution</v>
      </c>
      <c r="AU30" s="193" t="str">
        <f>+'3-Devgad'!AU12</f>
        <v>Bachelor of Commerce (Management Studies)</v>
      </c>
      <c r="AV30" s="193">
        <f>+'3-Devgad'!AV12</f>
        <v>2</v>
      </c>
      <c r="AW30" s="193" t="str">
        <f>+'3-Devgad'!AW12</f>
        <v>Indian Knowledge System Series (Generic) – I</v>
      </c>
      <c r="AX30" s="193">
        <f>+'3-Devgad'!AX12</f>
        <v>2</v>
      </c>
      <c r="AY30" s="193" t="str">
        <f>+'3-Devgad'!AY12</f>
        <v>National Service Scheme</v>
      </c>
      <c r="AZ30" s="193">
        <f>+'3-Devgad'!AZ12</f>
        <v>2</v>
      </c>
      <c r="BA30" s="322">
        <f t="shared" si="0"/>
        <v>22</v>
      </c>
    </row>
    <row r="31" spans="1:53" s="25" customFormat="1">
      <c r="A31" s="401"/>
      <c r="B31" s="401"/>
      <c r="C31" s="401"/>
      <c r="D31" s="405"/>
      <c r="E31" s="385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  <c r="AA31" s="193"/>
      <c r="AB31" s="193"/>
      <c r="AC31" s="193"/>
      <c r="AD31" s="193"/>
      <c r="AE31" s="193"/>
      <c r="AF31" s="193"/>
      <c r="AG31" s="193"/>
      <c r="AH31" s="193"/>
      <c r="AI31" s="193"/>
      <c r="AJ31" s="193"/>
      <c r="AK31" s="193"/>
      <c r="AL31" s="193"/>
      <c r="AM31" s="193"/>
      <c r="AN31" s="193"/>
      <c r="AO31" s="193"/>
      <c r="AP31" s="193"/>
      <c r="AQ31" s="193"/>
      <c r="AR31" s="193"/>
      <c r="AS31" s="193"/>
      <c r="AT31" s="193"/>
      <c r="AU31" s="193"/>
      <c r="AV31" s="193"/>
      <c r="AW31" s="193"/>
      <c r="AX31" s="193"/>
      <c r="AY31" s="193" t="str">
        <f>+'3-Devgad'!AY13</f>
        <v>NCC</v>
      </c>
      <c r="AZ31" s="193"/>
      <c r="BA31" s="322"/>
    </row>
    <row r="32" spans="1:53" s="25" customFormat="1" ht="60.75" thickBot="1">
      <c r="A32" s="401"/>
      <c r="B32" s="401"/>
      <c r="C32" s="401"/>
      <c r="D32" s="405"/>
      <c r="E32" s="386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3"/>
      <c r="AF32" s="193"/>
      <c r="AG32" s="193"/>
      <c r="AH32" s="193"/>
      <c r="AI32" s="193"/>
      <c r="AJ32" s="193"/>
      <c r="AK32" s="193"/>
      <c r="AL32" s="193"/>
      <c r="AM32" s="193"/>
      <c r="AN32" s="193"/>
      <c r="AO32" s="193"/>
      <c r="AP32" s="193"/>
      <c r="AQ32" s="193"/>
      <c r="AR32" s="193"/>
      <c r="AS32" s="193"/>
      <c r="AT32" s="193"/>
      <c r="AU32" s="193"/>
      <c r="AV32" s="193"/>
      <c r="AW32" s="193"/>
      <c r="AX32" s="193"/>
      <c r="AY32" s="193" t="str">
        <f>+'3-Devgad'!AY14</f>
        <v>Introduction to Sports, Physical Literacy, Health and Fitness and Yog</v>
      </c>
      <c r="AZ32" s="193"/>
      <c r="BA32" s="322"/>
    </row>
    <row r="33" spans="1:53" s="25" customFormat="1" ht="60">
      <c r="A33" s="401"/>
      <c r="B33" s="401"/>
      <c r="C33" s="401"/>
      <c r="D33" s="405"/>
      <c r="E33" s="384" t="s">
        <v>282</v>
      </c>
      <c r="F33" s="191">
        <f>+'3-Devgad'!F15</f>
        <v>1</v>
      </c>
      <c r="G33" s="191" t="str">
        <f>+'3-Devgad'!G15</f>
        <v>Principles &amp; Practices of Banking &amp; Insurance</v>
      </c>
      <c r="H33" s="191" t="str">
        <f>+'3-Devgad'!H15</f>
        <v>BBI</v>
      </c>
      <c r="I33" s="191">
        <f>+'3-Devgad'!I15</f>
        <v>4</v>
      </c>
      <c r="J33" s="191"/>
      <c r="K33" s="191"/>
      <c r="L33" s="191"/>
      <c r="M33" s="191"/>
      <c r="N33" s="191"/>
      <c r="O33" s="191"/>
      <c r="P33" s="191" t="str">
        <f>+'3-Devgad'!P15</f>
        <v>Fundamentals of Accounting - I</v>
      </c>
      <c r="Q33" s="191" t="str">
        <f>+'3-Devgad'!Q15</f>
        <v>BBI</v>
      </c>
      <c r="R33" s="191">
        <f>+'3-Devgad'!R15</f>
        <v>2</v>
      </c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3" t="str">
        <f>+'3-Devgad'!AE15</f>
        <v>Mutual Fund</v>
      </c>
      <c r="AF33" s="193" t="str">
        <f>+'3-Devgad'!AF15</f>
        <v>BBI</v>
      </c>
      <c r="AG33" s="193">
        <f>+'3-Devgad'!AG15</f>
        <v>2</v>
      </c>
      <c r="AH33" s="193" t="str">
        <f>+'3-Devgad'!AH15</f>
        <v>Service Marketing</v>
      </c>
      <c r="AI33" s="193" t="str">
        <f>+'3-Devgad'!AI15</f>
        <v>BBI</v>
      </c>
      <c r="AJ33" s="193">
        <f>+'3-Devgad'!AJ15</f>
        <v>2</v>
      </c>
      <c r="AK33" s="193" t="str">
        <f>+'3-Devgad'!AK15</f>
        <v xml:space="preserve">Financial Mathematics - I
</v>
      </c>
      <c r="AL33" s="193" t="str">
        <f>+'3-Devgad'!AL15</f>
        <v>Mathematics</v>
      </c>
      <c r="AM33" s="193">
        <f>+'3-Devgad'!AM15</f>
        <v>2</v>
      </c>
      <c r="AN33" s="193" t="str">
        <f>+'3-Devgad'!AN15</f>
        <v>IT fundamentals of Computers</v>
      </c>
      <c r="AO33" s="193" t="str">
        <f>+'3-Devgad'!AO15</f>
        <v>IT</v>
      </c>
      <c r="AP33" s="193">
        <f>+'3-Devgad'!AP15</f>
        <v>2</v>
      </c>
      <c r="AQ33" s="193" t="str">
        <f>+'3-Devgad'!AQ15</f>
        <v>Business Communication Skills I</v>
      </c>
      <c r="AR33" s="193" t="str">
        <f>+'3-Devgad'!AR15</f>
        <v>English</v>
      </c>
      <c r="AS33" s="193">
        <f>+'3-Devgad'!AS15</f>
        <v>2</v>
      </c>
      <c r="AT33" s="193" t="str">
        <f>+'3-Devgad'!AT15</f>
        <v>Indian Constitution</v>
      </c>
      <c r="AU33" s="193" t="str">
        <f>+'3-Devgad'!AU15</f>
        <v>Law</v>
      </c>
      <c r="AV33" s="193">
        <f>+'3-Devgad'!AV15</f>
        <v>2</v>
      </c>
      <c r="AW33" s="193" t="str">
        <f>+'3-Devgad'!AW15</f>
        <v>Indian Knowledge System Series ( Generic) - I</v>
      </c>
      <c r="AX33" s="193">
        <f>+'3-Devgad'!AX15</f>
        <v>2</v>
      </c>
      <c r="AY33" s="193" t="str">
        <f>+'3-Devgad'!AY15</f>
        <v>National Service Scheme</v>
      </c>
      <c r="AZ33" s="193">
        <f>+'3-Devgad'!AZ15</f>
        <v>2</v>
      </c>
      <c r="BA33" s="322">
        <f t="shared" si="0"/>
        <v>22</v>
      </c>
    </row>
    <row r="34" spans="1:53" s="25" customFormat="1">
      <c r="A34" s="401"/>
      <c r="B34" s="401"/>
      <c r="C34" s="401"/>
      <c r="D34" s="405"/>
      <c r="E34" s="385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3"/>
      <c r="Y34" s="193"/>
      <c r="Z34" s="193"/>
      <c r="AA34" s="193"/>
      <c r="AB34" s="193"/>
      <c r="AC34" s="193"/>
      <c r="AD34" s="193"/>
      <c r="AE34" s="193"/>
      <c r="AF34" s="193"/>
      <c r="AG34" s="193"/>
      <c r="AH34" s="193"/>
      <c r="AI34" s="193"/>
      <c r="AJ34" s="193"/>
      <c r="AK34" s="193"/>
      <c r="AL34" s="193"/>
      <c r="AM34" s="193"/>
      <c r="AN34" s="193"/>
      <c r="AO34" s="193"/>
      <c r="AP34" s="193"/>
      <c r="AQ34" s="193"/>
      <c r="AR34" s="193"/>
      <c r="AS34" s="193"/>
      <c r="AT34" s="193"/>
      <c r="AU34" s="193"/>
      <c r="AV34" s="193"/>
      <c r="AW34" s="193"/>
      <c r="AX34" s="193"/>
      <c r="AY34" s="193" t="str">
        <f>+'3-Devgad'!AY16</f>
        <v>NCC</v>
      </c>
      <c r="AZ34" s="193"/>
      <c r="BA34" s="322"/>
    </row>
    <row r="35" spans="1:53" s="25" customFormat="1" ht="60.75" thickBot="1">
      <c r="A35" s="401"/>
      <c r="B35" s="401"/>
      <c r="C35" s="401"/>
      <c r="D35" s="405"/>
      <c r="E35" s="386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3"/>
      <c r="AF35" s="193"/>
      <c r="AG35" s="193"/>
      <c r="AH35" s="193"/>
      <c r="AI35" s="193"/>
      <c r="AJ35" s="193"/>
      <c r="AK35" s="193"/>
      <c r="AL35" s="193"/>
      <c r="AM35" s="193"/>
      <c r="AN35" s="193"/>
      <c r="AO35" s="193"/>
      <c r="AP35" s="193"/>
      <c r="AQ35" s="193"/>
      <c r="AR35" s="193"/>
      <c r="AS35" s="193"/>
      <c r="AT35" s="193"/>
      <c r="AU35" s="193"/>
      <c r="AV35" s="193"/>
      <c r="AW35" s="193"/>
      <c r="AX35" s="193"/>
      <c r="AY35" s="193" t="str">
        <f>+'3-Devgad'!AY17</f>
        <v>Introduction to Sports, Physical Literacy, Health and Fitness and Yog</v>
      </c>
      <c r="AZ35" s="193"/>
      <c r="BA35" s="322"/>
    </row>
    <row r="36" spans="1:53" s="25" customFormat="1" ht="60">
      <c r="A36" s="401"/>
      <c r="B36" s="401"/>
      <c r="C36" s="401"/>
      <c r="D36" s="405"/>
      <c r="E36" s="384" t="s">
        <v>292</v>
      </c>
      <c r="F36" s="191">
        <f>+'3-Devgad'!F18</f>
        <v>1</v>
      </c>
      <c r="G36" s="191" t="str">
        <f>+'3-Devgad'!G18</f>
        <v>Programming With C</v>
      </c>
      <c r="H36" s="191" t="str">
        <f>+'3-Devgad'!H18</f>
        <v>IT</v>
      </c>
      <c r="I36" s="191">
        <f>+'3-Devgad'!I18</f>
        <v>2</v>
      </c>
      <c r="J36" s="191"/>
      <c r="K36" s="191"/>
      <c r="L36" s="191"/>
      <c r="M36" s="191"/>
      <c r="N36" s="191"/>
      <c r="O36" s="191"/>
      <c r="P36" s="191" t="str">
        <f>+'3-Devgad'!P18</f>
        <v>Fundamental Of Database Management System</v>
      </c>
      <c r="Q36" s="191" t="str">
        <f>+'3-Devgad'!Q18</f>
        <v>IT</v>
      </c>
      <c r="R36" s="191">
        <f>+'3-Devgad'!R18</f>
        <v>2</v>
      </c>
      <c r="S36" s="191"/>
      <c r="T36" s="191"/>
      <c r="U36" s="191"/>
      <c r="V36" s="191" t="str">
        <f>+'3-Devgad'!V18</f>
        <v>Practical</v>
      </c>
      <c r="W36" s="191" t="str">
        <f>+'3-Devgad'!W18</f>
        <v>IT</v>
      </c>
      <c r="X36" s="191">
        <f>+'3-Devgad'!X18</f>
        <v>2</v>
      </c>
      <c r="Y36" s="191"/>
      <c r="Z36" s="191"/>
      <c r="AA36" s="191"/>
      <c r="AB36" s="191"/>
      <c r="AC36" s="191"/>
      <c r="AD36" s="191"/>
      <c r="AE36" s="193" t="str">
        <f>+'3-Devgad'!AE18</f>
        <v>Combinational Sequence CKT</v>
      </c>
      <c r="AF36" s="193" t="str">
        <f>+'3-Devgad'!AF18</f>
        <v>IT</v>
      </c>
      <c r="AG36" s="193">
        <f>+'3-Devgad'!AG18</f>
        <v>2</v>
      </c>
      <c r="AH36" s="193" t="str">
        <f>+'3-Devgad'!AH18</f>
        <v>Official Tools for Data Management</v>
      </c>
      <c r="AI36" s="193" t="str">
        <f>+'3-Devgad'!AI18</f>
        <v>IT</v>
      </c>
      <c r="AJ36" s="193">
        <f>+'3-Devgad'!AJ18</f>
        <v>2</v>
      </c>
      <c r="AK36" s="193" t="str">
        <f>+'3-Devgad'!AK18</f>
        <v>Marketing Mix</v>
      </c>
      <c r="AL36" s="193" t="str">
        <f>+'3-Devgad'!AL18</f>
        <v>Commerce</v>
      </c>
      <c r="AM36" s="193">
        <f>+'3-Devgad'!AM18</f>
        <v>2</v>
      </c>
      <c r="AN36" s="193" t="str">
        <f>+'3-Devgad'!AN18</f>
        <v>Physical Geography Of India</v>
      </c>
      <c r="AO36" s="193" t="str">
        <f>+'3-Devgad'!AO18</f>
        <v>Geography</v>
      </c>
      <c r="AP36" s="193">
        <f>+'3-Devgad'!AP18</f>
        <v>2</v>
      </c>
      <c r="AQ36" s="193" t="str">
        <f>+'3-Devgad'!AQ18</f>
        <v>Communication Skills in English</v>
      </c>
      <c r="AR36" s="193" t="str">
        <f>+'3-Devgad'!AR18</f>
        <v>English</v>
      </c>
      <c r="AS36" s="193">
        <f>+'3-Devgad'!AS18</f>
        <v>2</v>
      </c>
      <c r="AT36" s="193" t="str">
        <f>+'3-Devgad'!AT18</f>
        <v>Indian Constitution</v>
      </c>
      <c r="AU36" s="193">
        <f>+'3-Devgad'!AU18</f>
        <v>0</v>
      </c>
      <c r="AV36" s="193">
        <f>+'3-Devgad'!AV18</f>
        <v>2</v>
      </c>
      <c r="AW36" s="193" t="str">
        <f>+'3-Devgad'!AW18</f>
        <v>Indian Knowledge System Series (Generic I)</v>
      </c>
      <c r="AX36" s="193">
        <f>+'3-Devgad'!AX18</f>
        <v>2</v>
      </c>
      <c r="AY36" s="193" t="str">
        <f>+'3-Devgad'!AY18</f>
        <v>National Service Scheme</v>
      </c>
      <c r="AZ36" s="193">
        <f>+'3-Devgad'!AZ18</f>
        <v>2</v>
      </c>
      <c r="BA36" s="322">
        <f t="shared" si="0"/>
        <v>22</v>
      </c>
    </row>
    <row r="37" spans="1:53" s="25" customFormat="1">
      <c r="A37" s="401"/>
      <c r="B37" s="401"/>
      <c r="C37" s="401"/>
      <c r="D37" s="405"/>
      <c r="E37" s="385"/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  <c r="X37" s="193"/>
      <c r="Y37" s="193"/>
      <c r="Z37" s="193"/>
      <c r="AA37" s="193"/>
      <c r="AB37" s="193"/>
      <c r="AC37" s="193"/>
      <c r="AD37" s="193"/>
      <c r="AE37" s="193"/>
      <c r="AF37" s="193"/>
      <c r="AG37" s="193"/>
      <c r="AH37" s="193"/>
      <c r="AI37" s="193"/>
      <c r="AJ37" s="193"/>
      <c r="AK37" s="193"/>
      <c r="AL37" s="193"/>
      <c r="AM37" s="193"/>
      <c r="AN37" s="193"/>
      <c r="AO37" s="193"/>
      <c r="AP37" s="193"/>
      <c r="AQ37" s="193"/>
      <c r="AR37" s="193"/>
      <c r="AS37" s="193"/>
      <c r="AT37" s="193"/>
      <c r="AU37" s="193"/>
      <c r="AV37" s="193"/>
      <c r="AW37" s="193"/>
      <c r="AX37" s="193"/>
      <c r="AY37" s="193" t="str">
        <f>+'3-Devgad'!AY19</f>
        <v>NCC</v>
      </c>
      <c r="AZ37" s="193"/>
      <c r="BA37" s="322"/>
    </row>
    <row r="38" spans="1:53" s="25" customFormat="1" ht="60.75" thickBot="1">
      <c r="A38" s="402"/>
      <c r="B38" s="402"/>
      <c r="C38" s="402"/>
      <c r="D38" s="406"/>
      <c r="E38" s="403"/>
      <c r="F38" s="194"/>
      <c r="G38" s="194"/>
      <c r="H38" s="194"/>
      <c r="I38" s="194"/>
      <c r="J38" s="194"/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3"/>
      <c r="AF38" s="193"/>
      <c r="AG38" s="193"/>
      <c r="AH38" s="193"/>
      <c r="AI38" s="193"/>
      <c r="AJ38" s="193"/>
      <c r="AK38" s="193"/>
      <c r="AL38" s="193"/>
      <c r="AM38" s="193"/>
      <c r="AN38" s="193"/>
      <c r="AO38" s="193"/>
      <c r="AP38" s="193"/>
      <c r="AQ38" s="193"/>
      <c r="AR38" s="193"/>
      <c r="AS38" s="193"/>
      <c r="AT38" s="193"/>
      <c r="AU38" s="193"/>
      <c r="AV38" s="193"/>
      <c r="AW38" s="193"/>
      <c r="AX38" s="193"/>
      <c r="AY38" s="193" t="str">
        <f>+'3-Devgad'!AY20</f>
        <v>Introduction to Sports, Physical Literacy, Health and Fitness and Yog</v>
      </c>
      <c r="AZ38" s="193"/>
      <c r="BA38" s="322"/>
    </row>
    <row r="39" spans="1:53" s="25" customFormat="1" ht="30">
      <c r="A39" s="20">
        <v>4</v>
      </c>
      <c r="B39" s="20">
        <v>42</v>
      </c>
      <c r="C39" s="20">
        <v>983</v>
      </c>
      <c r="D39" s="208" t="s">
        <v>311</v>
      </c>
      <c r="E39" s="7" t="s">
        <v>273</v>
      </c>
      <c r="F39" s="7">
        <v>1</v>
      </c>
      <c r="G39" s="7" t="s">
        <v>313</v>
      </c>
      <c r="H39" s="7" t="s">
        <v>314</v>
      </c>
      <c r="I39" s="7">
        <v>4</v>
      </c>
      <c r="J39" s="7" t="s">
        <v>315</v>
      </c>
      <c r="K39" s="7" t="s">
        <v>314</v>
      </c>
      <c r="L39" s="7">
        <v>2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 t="s">
        <v>316</v>
      </c>
      <c r="AF39" s="7" t="s">
        <v>314</v>
      </c>
      <c r="AG39" s="7">
        <v>2</v>
      </c>
      <c r="AH39" s="7" t="s">
        <v>317</v>
      </c>
      <c r="AI39" s="7" t="s">
        <v>314</v>
      </c>
      <c r="AJ39" s="7">
        <v>2</v>
      </c>
      <c r="AK39" s="7" t="s">
        <v>318</v>
      </c>
      <c r="AL39" s="7" t="s">
        <v>138</v>
      </c>
      <c r="AM39" s="7">
        <v>2</v>
      </c>
      <c r="AN39" s="7" t="s">
        <v>319</v>
      </c>
      <c r="AO39" s="7" t="s">
        <v>84</v>
      </c>
      <c r="AP39" s="7">
        <v>2</v>
      </c>
      <c r="AQ39" s="7" t="s">
        <v>320</v>
      </c>
      <c r="AR39" s="7" t="s">
        <v>90</v>
      </c>
      <c r="AS39" s="7">
        <v>2</v>
      </c>
      <c r="AT39" s="7" t="s">
        <v>321</v>
      </c>
      <c r="AU39" s="7" t="s">
        <v>322</v>
      </c>
      <c r="AV39" s="7">
        <v>2</v>
      </c>
      <c r="AW39" s="7" t="s">
        <v>323</v>
      </c>
      <c r="AX39" s="7">
        <v>2</v>
      </c>
      <c r="AY39" s="480" t="s">
        <v>324</v>
      </c>
      <c r="AZ39" s="7">
        <v>2</v>
      </c>
      <c r="BA39" s="322">
        <f t="shared" si="0"/>
        <v>22</v>
      </c>
    </row>
    <row r="40" spans="1:53" s="25" customFormat="1">
      <c r="A40" s="20"/>
      <c r="B40" s="20"/>
      <c r="C40" s="20"/>
      <c r="D40" s="208"/>
      <c r="E40" s="480" t="s">
        <v>273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480" t="s">
        <v>169</v>
      </c>
      <c r="AZ40" s="7">
        <v>2</v>
      </c>
      <c r="BA40" s="322"/>
    </row>
    <row r="41" spans="1:53" s="25" customFormat="1">
      <c r="A41" s="20"/>
      <c r="B41" s="20"/>
      <c r="C41" s="20"/>
      <c r="D41" s="208"/>
      <c r="E41" s="480" t="s">
        <v>273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480" t="s">
        <v>146</v>
      </c>
      <c r="AZ41" s="7">
        <v>2</v>
      </c>
      <c r="BA41" s="322"/>
    </row>
    <row r="42" spans="1:53" s="25" customFormat="1">
      <c r="A42" s="20"/>
      <c r="B42" s="20"/>
      <c r="C42" s="20"/>
      <c r="D42" s="208"/>
      <c r="E42" s="7" t="s">
        <v>292</v>
      </c>
      <c r="F42" s="7">
        <v>1</v>
      </c>
      <c r="G42" s="7" t="s">
        <v>325</v>
      </c>
      <c r="H42" s="7" t="s">
        <v>277</v>
      </c>
      <c r="I42" s="7">
        <v>2</v>
      </c>
      <c r="J42" s="7" t="s">
        <v>326</v>
      </c>
      <c r="K42" s="7" t="s">
        <v>277</v>
      </c>
      <c r="L42" s="7">
        <v>2</v>
      </c>
      <c r="M42" s="7" t="s">
        <v>327</v>
      </c>
      <c r="N42" s="7" t="s">
        <v>277</v>
      </c>
      <c r="O42" s="7">
        <v>2</v>
      </c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 t="s">
        <v>328</v>
      </c>
      <c r="AF42" s="7" t="s">
        <v>277</v>
      </c>
      <c r="AG42" s="7">
        <v>2</v>
      </c>
      <c r="AH42" s="7" t="s">
        <v>329</v>
      </c>
      <c r="AI42" s="7" t="s">
        <v>277</v>
      </c>
      <c r="AJ42" s="7">
        <v>2</v>
      </c>
      <c r="AK42" s="7" t="s">
        <v>330</v>
      </c>
      <c r="AL42" s="7" t="s">
        <v>309</v>
      </c>
      <c r="AM42" s="7">
        <v>4</v>
      </c>
      <c r="AN42" s="7"/>
      <c r="AO42" s="7"/>
      <c r="AP42" s="7"/>
      <c r="AQ42" s="7" t="s">
        <v>331</v>
      </c>
      <c r="AR42" s="7" t="s">
        <v>90</v>
      </c>
      <c r="AS42" s="7">
        <v>2</v>
      </c>
      <c r="AT42" s="7" t="s">
        <v>332</v>
      </c>
      <c r="AU42" s="7" t="s">
        <v>322</v>
      </c>
      <c r="AV42" s="7">
        <v>2</v>
      </c>
      <c r="AW42" s="7" t="s">
        <v>323</v>
      </c>
      <c r="AX42" s="7">
        <v>2</v>
      </c>
      <c r="AY42" s="480" t="s">
        <v>324</v>
      </c>
      <c r="AZ42" s="7">
        <v>2</v>
      </c>
      <c r="BA42" s="322">
        <f t="shared" si="0"/>
        <v>22</v>
      </c>
    </row>
    <row r="43" spans="1:53" s="25" customFormat="1">
      <c r="A43" s="20"/>
      <c r="B43" s="20"/>
      <c r="C43" s="20"/>
      <c r="D43" s="208"/>
      <c r="E43" s="7" t="s">
        <v>292</v>
      </c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480" t="s">
        <v>169</v>
      </c>
      <c r="AZ43" s="7">
        <v>2</v>
      </c>
      <c r="BA43" s="322"/>
    </row>
    <row r="44" spans="1:53" s="25" customFormat="1">
      <c r="A44" s="20"/>
      <c r="B44" s="20"/>
      <c r="C44" s="20"/>
      <c r="D44" s="208"/>
      <c r="E44" s="7" t="s">
        <v>292</v>
      </c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480" t="s">
        <v>146</v>
      </c>
      <c r="AZ44" s="7">
        <v>2</v>
      </c>
      <c r="BA44" s="322"/>
    </row>
    <row r="45" spans="1:53" s="25" customFormat="1">
      <c r="A45" s="20"/>
      <c r="B45" s="20"/>
      <c r="C45" s="20"/>
      <c r="D45" s="208"/>
      <c r="E45" s="7" t="s">
        <v>333</v>
      </c>
      <c r="F45" s="7">
        <v>1</v>
      </c>
      <c r="G45" s="7" t="s">
        <v>334</v>
      </c>
      <c r="H45" s="7" t="s">
        <v>335</v>
      </c>
      <c r="I45" s="7">
        <v>2</v>
      </c>
      <c r="J45" s="7" t="s">
        <v>336</v>
      </c>
      <c r="K45" s="7" t="s">
        <v>335</v>
      </c>
      <c r="L45" s="7">
        <v>2</v>
      </c>
      <c r="M45" s="7" t="s">
        <v>337</v>
      </c>
      <c r="N45" s="7" t="s">
        <v>335</v>
      </c>
      <c r="O45" s="7">
        <v>2</v>
      </c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 t="s">
        <v>338</v>
      </c>
      <c r="AF45" s="7" t="s">
        <v>335</v>
      </c>
      <c r="AG45" s="7">
        <v>2</v>
      </c>
      <c r="AH45" s="7" t="s">
        <v>339</v>
      </c>
      <c r="AI45" s="7" t="s">
        <v>335</v>
      </c>
      <c r="AJ45" s="7">
        <v>2</v>
      </c>
      <c r="AK45" s="481" t="s">
        <v>340</v>
      </c>
      <c r="AL45" s="481" t="s">
        <v>314</v>
      </c>
      <c r="AM45" s="7">
        <v>2</v>
      </c>
      <c r="AN45" s="481" t="s">
        <v>341</v>
      </c>
      <c r="AO45" s="481" t="s">
        <v>79</v>
      </c>
      <c r="AP45" s="7">
        <v>2</v>
      </c>
      <c r="AQ45" s="7" t="s">
        <v>153</v>
      </c>
      <c r="AR45" s="7" t="s">
        <v>90</v>
      </c>
      <c r="AS45" s="7">
        <v>2</v>
      </c>
      <c r="AT45" s="7" t="s">
        <v>332</v>
      </c>
      <c r="AU45" s="7" t="s">
        <v>322</v>
      </c>
      <c r="AV45" s="7">
        <v>2</v>
      </c>
      <c r="AW45" s="7" t="s">
        <v>323</v>
      </c>
      <c r="AX45" s="7">
        <v>2</v>
      </c>
      <c r="AY45" s="480" t="s">
        <v>324</v>
      </c>
      <c r="AZ45" s="7">
        <v>2</v>
      </c>
      <c r="BA45" s="322">
        <f t="shared" si="0"/>
        <v>22</v>
      </c>
    </row>
    <row r="46" spans="1:53" s="25" customFormat="1">
      <c r="A46" s="20"/>
      <c r="B46" s="20"/>
      <c r="C46" s="20"/>
      <c r="D46" s="208"/>
      <c r="E46" s="7" t="s">
        <v>333</v>
      </c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481"/>
      <c r="AL46" s="7"/>
      <c r="AM46" s="7"/>
      <c r="AN46" s="481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480" t="s">
        <v>169</v>
      </c>
      <c r="AZ46" s="7">
        <v>2</v>
      </c>
      <c r="BA46" s="322"/>
    </row>
    <row r="47" spans="1:53" s="25" customFormat="1">
      <c r="A47" s="20"/>
      <c r="B47" s="20"/>
      <c r="C47" s="20"/>
      <c r="D47" s="208"/>
      <c r="E47" s="7" t="s">
        <v>333</v>
      </c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481"/>
      <c r="AL47" s="7"/>
      <c r="AM47" s="7"/>
      <c r="AN47" s="481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480" t="s">
        <v>146</v>
      </c>
      <c r="AZ47" s="7">
        <v>2</v>
      </c>
      <c r="BA47" s="322"/>
    </row>
    <row r="48" spans="1:53" s="25" customFormat="1">
      <c r="A48" s="20"/>
      <c r="B48" s="20"/>
      <c r="C48" s="20"/>
      <c r="D48" s="208"/>
      <c r="E48" s="7" t="s">
        <v>342</v>
      </c>
      <c r="F48" s="7">
        <v>1</v>
      </c>
      <c r="G48" s="7" t="s">
        <v>343</v>
      </c>
      <c r="H48" s="7" t="s">
        <v>344</v>
      </c>
      <c r="I48" s="7">
        <v>4</v>
      </c>
      <c r="J48" s="7" t="s">
        <v>345</v>
      </c>
      <c r="K48" s="7" t="s">
        <v>344</v>
      </c>
      <c r="L48" s="7">
        <v>2</v>
      </c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 t="s">
        <v>346</v>
      </c>
      <c r="AF48" s="7" t="s">
        <v>344</v>
      </c>
      <c r="AG48" s="7">
        <v>2</v>
      </c>
      <c r="AH48" s="7" t="s">
        <v>347</v>
      </c>
      <c r="AI48" s="7" t="s">
        <v>344</v>
      </c>
      <c r="AJ48" s="7">
        <v>2</v>
      </c>
      <c r="AK48" s="7" t="s">
        <v>348</v>
      </c>
      <c r="AL48" s="7" t="s">
        <v>138</v>
      </c>
      <c r="AM48" s="7">
        <v>2</v>
      </c>
      <c r="AN48" s="7" t="s">
        <v>319</v>
      </c>
      <c r="AO48" s="7" t="s">
        <v>84</v>
      </c>
      <c r="AP48" s="7">
        <v>2</v>
      </c>
      <c r="AQ48" s="7" t="s">
        <v>320</v>
      </c>
      <c r="AR48" s="7" t="s">
        <v>90</v>
      </c>
      <c r="AS48" s="7">
        <v>2</v>
      </c>
      <c r="AT48" s="7" t="s">
        <v>321</v>
      </c>
      <c r="AU48" s="7" t="s">
        <v>322</v>
      </c>
      <c r="AV48" s="7">
        <v>2</v>
      </c>
      <c r="AW48" s="7" t="s">
        <v>323</v>
      </c>
      <c r="AX48" s="7">
        <v>2</v>
      </c>
      <c r="AY48" s="480" t="s">
        <v>324</v>
      </c>
      <c r="AZ48" s="7">
        <v>2</v>
      </c>
      <c r="BA48" s="322">
        <f t="shared" si="0"/>
        <v>22</v>
      </c>
    </row>
    <row r="49" spans="1:53" s="25" customFormat="1">
      <c r="A49" s="20"/>
      <c r="B49" s="20"/>
      <c r="C49" s="20"/>
      <c r="D49" s="208"/>
      <c r="E49" s="7" t="s">
        <v>342</v>
      </c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480" t="s">
        <v>169</v>
      </c>
      <c r="AZ49" s="7">
        <v>2</v>
      </c>
      <c r="BA49" s="322"/>
    </row>
    <row r="50" spans="1:53" s="25" customFormat="1">
      <c r="A50" s="20"/>
      <c r="B50" s="20"/>
      <c r="C50" s="20"/>
      <c r="D50" s="208"/>
      <c r="E50" s="7" t="s">
        <v>342</v>
      </c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480" t="s">
        <v>146</v>
      </c>
      <c r="AZ50" s="7">
        <v>2</v>
      </c>
      <c r="BA50" s="322"/>
    </row>
    <row r="51" spans="1:53" s="25" customFormat="1">
      <c r="A51" s="20"/>
      <c r="B51" s="20"/>
      <c r="C51" s="20"/>
      <c r="D51" s="208"/>
      <c r="E51" s="7" t="s">
        <v>282</v>
      </c>
      <c r="F51" s="7">
        <v>1</v>
      </c>
      <c r="G51" s="7" t="s">
        <v>349</v>
      </c>
      <c r="H51" s="7" t="s">
        <v>350</v>
      </c>
      <c r="I51" s="7">
        <v>4</v>
      </c>
      <c r="J51" s="7" t="s">
        <v>351</v>
      </c>
      <c r="K51" s="7" t="s">
        <v>350</v>
      </c>
      <c r="L51" s="7">
        <v>2</v>
      </c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 t="s">
        <v>352</v>
      </c>
      <c r="AF51" s="7" t="s">
        <v>350</v>
      </c>
      <c r="AG51" s="7">
        <v>2</v>
      </c>
      <c r="AH51" s="7" t="s">
        <v>287</v>
      </c>
      <c r="AI51" s="7" t="s">
        <v>350</v>
      </c>
      <c r="AJ51" s="7">
        <v>2</v>
      </c>
      <c r="AK51" s="7" t="s">
        <v>353</v>
      </c>
      <c r="AL51" s="7" t="s">
        <v>138</v>
      </c>
      <c r="AM51" s="7">
        <v>2</v>
      </c>
      <c r="AN51" s="7" t="s">
        <v>319</v>
      </c>
      <c r="AO51" s="7" t="s">
        <v>84</v>
      </c>
      <c r="AP51" s="7">
        <v>2</v>
      </c>
      <c r="AQ51" s="7" t="s">
        <v>320</v>
      </c>
      <c r="AR51" s="7" t="s">
        <v>90</v>
      </c>
      <c r="AS51" s="7">
        <v>2</v>
      </c>
      <c r="AT51" s="7" t="s">
        <v>321</v>
      </c>
      <c r="AU51" s="7" t="s">
        <v>322</v>
      </c>
      <c r="AV51" s="7">
        <v>2</v>
      </c>
      <c r="AW51" s="7" t="s">
        <v>323</v>
      </c>
      <c r="AX51" s="7">
        <v>2</v>
      </c>
      <c r="AY51" s="480" t="s">
        <v>324</v>
      </c>
      <c r="AZ51" s="7">
        <v>2</v>
      </c>
      <c r="BA51" s="322">
        <f t="shared" si="0"/>
        <v>22</v>
      </c>
    </row>
    <row r="52" spans="1:53" s="25" customFormat="1">
      <c r="A52" s="20"/>
      <c r="B52" s="20"/>
      <c r="C52" s="20"/>
      <c r="D52" s="208"/>
      <c r="E52" s="7" t="s">
        <v>282</v>
      </c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480" t="s">
        <v>169</v>
      </c>
      <c r="AZ52" s="7">
        <v>2</v>
      </c>
      <c r="BA52" s="322"/>
    </row>
    <row r="53" spans="1:53" s="25" customFormat="1">
      <c r="A53" s="20"/>
      <c r="B53" s="20"/>
      <c r="C53" s="20"/>
      <c r="D53" s="208"/>
      <c r="E53" s="7" t="s">
        <v>282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480" t="s">
        <v>146</v>
      </c>
      <c r="AZ53" s="7">
        <v>2</v>
      </c>
      <c r="BA53" s="322"/>
    </row>
    <row r="54" spans="1:53" s="25" customFormat="1">
      <c r="A54" s="20"/>
      <c r="B54" s="20"/>
      <c r="C54" s="20"/>
      <c r="D54" s="208"/>
      <c r="E54" s="7" t="s">
        <v>176</v>
      </c>
      <c r="F54" s="7">
        <v>1</v>
      </c>
      <c r="G54" s="7" t="s">
        <v>177</v>
      </c>
      <c r="H54" s="7" t="s">
        <v>79</v>
      </c>
      <c r="I54" s="7">
        <v>2</v>
      </c>
      <c r="J54" s="7" t="s">
        <v>354</v>
      </c>
      <c r="K54" s="7" t="s">
        <v>103</v>
      </c>
      <c r="L54" s="7">
        <v>2</v>
      </c>
      <c r="M54" s="7" t="s">
        <v>104</v>
      </c>
      <c r="N54" s="7" t="s">
        <v>355</v>
      </c>
      <c r="O54" s="7">
        <v>2</v>
      </c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 t="s">
        <v>179</v>
      </c>
      <c r="AF54" s="7" t="s">
        <v>79</v>
      </c>
      <c r="AG54" s="7">
        <v>2</v>
      </c>
      <c r="AH54" s="7" t="s">
        <v>142</v>
      </c>
      <c r="AI54" s="7" t="s">
        <v>79</v>
      </c>
      <c r="AJ54" s="7">
        <v>2</v>
      </c>
      <c r="AK54" s="7" t="s">
        <v>353</v>
      </c>
      <c r="AL54" s="7" t="s">
        <v>138</v>
      </c>
      <c r="AM54" s="7">
        <v>2</v>
      </c>
      <c r="AN54" s="7" t="s">
        <v>319</v>
      </c>
      <c r="AO54" s="7" t="s">
        <v>84</v>
      </c>
      <c r="AP54" s="7">
        <v>2</v>
      </c>
      <c r="AQ54" s="7" t="s">
        <v>153</v>
      </c>
      <c r="AR54" s="7" t="s">
        <v>90</v>
      </c>
      <c r="AS54" s="7">
        <v>2</v>
      </c>
      <c r="AT54" s="7" t="s">
        <v>332</v>
      </c>
      <c r="AU54" s="7" t="s">
        <v>322</v>
      </c>
      <c r="AV54" s="7">
        <v>2</v>
      </c>
      <c r="AW54" s="7" t="s">
        <v>323</v>
      </c>
      <c r="AX54" s="7">
        <v>2</v>
      </c>
      <c r="AY54" s="480" t="s">
        <v>324</v>
      </c>
      <c r="AZ54" s="7">
        <v>2</v>
      </c>
      <c r="BA54" s="322">
        <f t="shared" si="0"/>
        <v>22</v>
      </c>
    </row>
    <row r="55" spans="1:53" s="25" customFormat="1">
      <c r="A55" s="20"/>
      <c r="B55" s="20"/>
      <c r="C55" s="20"/>
      <c r="D55" s="208"/>
      <c r="E55" s="7" t="s">
        <v>176</v>
      </c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480" t="s">
        <v>169</v>
      </c>
      <c r="AZ55" s="7">
        <v>2</v>
      </c>
      <c r="BA55" s="322"/>
    </row>
    <row r="56" spans="1:53" s="25" customFormat="1">
      <c r="A56" s="20"/>
      <c r="B56" s="20"/>
      <c r="C56" s="20"/>
      <c r="D56" s="208"/>
      <c r="E56" s="7" t="s">
        <v>176</v>
      </c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480" t="s">
        <v>146</v>
      </c>
      <c r="AZ56" s="7">
        <v>2</v>
      </c>
      <c r="BA56" s="322"/>
    </row>
    <row r="57" spans="1:53" s="25" customFormat="1" ht="15.75" thickBot="1">
      <c r="A57" s="20"/>
      <c r="B57" s="20"/>
      <c r="C57" s="20"/>
      <c r="D57" s="208"/>
      <c r="E57" s="7" t="s">
        <v>82</v>
      </c>
      <c r="F57" s="7">
        <v>1</v>
      </c>
      <c r="G57" s="7" t="s">
        <v>149</v>
      </c>
      <c r="H57" s="7" t="s">
        <v>96</v>
      </c>
      <c r="I57" s="7">
        <v>4</v>
      </c>
      <c r="J57" s="7"/>
      <c r="K57" s="7"/>
      <c r="L57" s="7"/>
      <c r="M57" s="7"/>
      <c r="N57"/>
      <c r="O57" s="7"/>
      <c r="P57" s="7" t="s">
        <v>240</v>
      </c>
      <c r="Q57" s="7" t="s">
        <v>84</v>
      </c>
      <c r="R57" s="7">
        <v>4</v>
      </c>
      <c r="S57" s="7"/>
      <c r="T57" s="7"/>
      <c r="U57" s="7"/>
      <c r="V57" s="7" t="s">
        <v>356</v>
      </c>
      <c r="W57" s="7" t="s">
        <v>85</v>
      </c>
      <c r="X57" s="7">
        <v>4</v>
      </c>
      <c r="Y57" s="7"/>
      <c r="Z57" s="7"/>
      <c r="AA57" s="7"/>
      <c r="AB57" s="7"/>
      <c r="AC57" s="7"/>
      <c r="AD57" s="7"/>
      <c r="AE57" s="7" t="s">
        <v>195</v>
      </c>
      <c r="AF57" s="7" t="s">
        <v>96</v>
      </c>
      <c r="AG57" s="7">
        <v>2</v>
      </c>
      <c r="AH57" s="7" t="s">
        <v>357</v>
      </c>
      <c r="AI57" s="7" t="s">
        <v>84</v>
      </c>
      <c r="AJ57" s="7">
        <v>2</v>
      </c>
      <c r="AK57" s="7"/>
      <c r="AL57" s="7"/>
      <c r="AM57" s="7"/>
      <c r="AN57" s="7"/>
      <c r="AO57" s="7"/>
      <c r="AP57" s="7"/>
      <c r="AQ57" s="7" t="s">
        <v>331</v>
      </c>
      <c r="AR57" s="7" t="s">
        <v>90</v>
      </c>
      <c r="AS57" s="7">
        <v>2</v>
      </c>
      <c r="AT57" s="7" t="s">
        <v>321</v>
      </c>
      <c r="AU57" s="7" t="s">
        <v>322</v>
      </c>
      <c r="AV57" s="7">
        <v>2</v>
      </c>
      <c r="AW57" s="7" t="s">
        <v>323</v>
      </c>
      <c r="AX57" s="7">
        <v>2</v>
      </c>
      <c r="AY57" s="480"/>
      <c r="AZ57" s="7"/>
      <c r="BA57" s="322">
        <f t="shared" si="0"/>
        <v>22</v>
      </c>
    </row>
    <row r="58" spans="1:53" s="25" customFormat="1" ht="75.75" thickBot="1">
      <c r="A58" s="369">
        <v>5</v>
      </c>
      <c r="B58" s="369">
        <v>42</v>
      </c>
      <c r="C58" s="369">
        <v>954</v>
      </c>
      <c r="D58" s="396" t="s">
        <v>202</v>
      </c>
      <c r="E58" s="209" t="s">
        <v>101</v>
      </c>
      <c r="F58" s="196">
        <v>1</v>
      </c>
      <c r="G58" s="196" t="str">
        <f>+'5-Talere Dnyanvardhini'!G2</f>
        <v xml:space="preserve">Commerce-I (Introduction To Business) 
</v>
      </c>
      <c r="H58" s="196" t="str">
        <f>+'5-Talere Dnyanvardhini'!H2</f>
        <v>Commerce</v>
      </c>
      <c r="I58" s="196">
        <f>+'5-Talere Dnyanvardhini'!I2</f>
        <v>2</v>
      </c>
      <c r="J58" s="196"/>
      <c r="K58" s="196"/>
      <c r="L58" s="196"/>
      <c r="M58" s="196"/>
      <c r="N58" s="196"/>
      <c r="O58" s="196"/>
      <c r="P58" s="196" t="str">
        <f>+'5-Talere Dnyanvardhini'!P2</f>
        <v>Accountancy &amp; Financial Management-I</v>
      </c>
      <c r="Q58" s="196" t="str">
        <f>+'5-Talere Dnyanvardhini'!Q2</f>
        <v>Accountancy</v>
      </c>
      <c r="R58" s="196">
        <f>+'5-Talere Dnyanvardhini'!R2</f>
        <v>2</v>
      </c>
      <c r="S58" s="196"/>
      <c r="T58" s="196"/>
      <c r="U58" s="196"/>
      <c r="V58" s="196" t="str">
        <f>+'5-Talere Dnyanvardhini'!V2</f>
        <v>Economics Of PE- I</v>
      </c>
      <c r="W58" s="196" t="str">
        <f>+'5-Talere Dnyanvardhini'!W2</f>
        <v>Business economics</v>
      </c>
      <c r="X58" s="196">
        <f>+'5-Talere Dnyanvardhini'!X2</f>
        <v>2</v>
      </c>
      <c r="Y58" s="196"/>
      <c r="Z58" s="196"/>
      <c r="AA58" s="196"/>
      <c r="AB58" s="196"/>
      <c r="AC58" s="196"/>
      <c r="AD58" s="196"/>
      <c r="AE58" s="22" t="str">
        <f>+'5-Talere Dnyanvardhini'!AE2</f>
        <v>Vocational Skills in Accounting – I</v>
      </c>
      <c r="AF58" s="22" t="str">
        <f>+'5-Talere Dnyanvardhini'!AF2</f>
        <v>Accountancy</v>
      </c>
      <c r="AG58" s="22">
        <f>+'5-Talere Dnyanvardhini'!AG2</f>
        <v>2</v>
      </c>
      <c r="AH58" s="22" t="str">
        <f>+'5-Talere Dnyanvardhini'!AH2</f>
        <v>Vocational Skills in Accounting – II</v>
      </c>
      <c r="AI58" s="22" t="str">
        <f>+'5-Talere Dnyanvardhini'!AI2</f>
        <v>Accountancy</v>
      </c>
      <c r="AJ58" s="22">
        <f>+'5-Talere Dnyanvardhini'!AJ2</f>
        <v>2</v>
      </c>
      <c r="AK58" s="22" t="str">
        <f>+'5-Talere Dnyanvardhini'!AK2</f>
        <v>Indian Economic Policy</v>
      </c>
      <c r="AL58" s="22" t="str">
        <f>+'5-Talere Dnyanvardhini'!AL2</f>
        <v>Economics</v>
      </c>
      <c r="AM58" s="22">
        <f>+'5-Talere Dnyanvardhini'!AM2</f>
        <v>2</v>
      </c>
      <c r="AN58" s="22" t="str">
        <f>+'5-Talere Dnyanvardhini'!AN2</f>
        <v>Social and Political Ideas in Maharashtra</v>
      </c>
      <c r="AO58" s="22" t="str">
        <f>+'5-Talere Dnyanvardhini'!AO2</f>
        <v>Politics</v>
      </c>
      <c r="AP58" s="22">
        <f>+'5-Talere Dnyanvardhini'!AP2</f>
        <v>2</v>
      </c>
      <c r="AQ58" s="22" t="str">
        <f>+'5-Talere Dnyanvardhini'!AQ2</f>
        <v xml:space="preserve">Business Communication Skills- I </v>
      </c>
      <c r="AR58" s="22" t="str">
        <f>+'5-Talere Dnyanvardhini'!AR2</f>
        <v>English</v>
      </c>
      <c r="AS58" s="22">
        <f>+'5-Talere Dnyanvardhini'!AS2</f>
        <v>2</v>
      </c>
      <c r="AT58" s="22" t="str">
        <f>+'5-Talere Dnyanvardhini'!AT2</f>
        <v xml:space="preserve">Indian Constitution </v>
      </c>
      <c r="AU58" s="22" t="str">
        <f>+'5-Talere Dnyanvardhini'!AU2</f>
        <v>History</v>
      </c>
      <c r="AV58" s="22">
        <f>+'5-Talere Dnyanvardhini'!AV2</f>
        <v>2</v>
      </c>
      <c r="AW58" s="22" t="str">
        <f>+'5-Talere Dnyanvardhini'!AW2</f>
        <v>Indian Knowledge System Series(Generic IKS)</v>
      </c>
      <c r="AX58" s="22">
        <f>+'5-Talere Dnyanvardhini'!AX2</f>
        <v>2</v>
      </c>
      <c r="AY58" s="22" t="str">
        <f>+'5-Talere Dnyanvardhini'!AY2</f>
        <v>Co-Curricular course National Service Scheme</v>
      </c>
      <c r="AZ58" s="22">
        <f>+'5-Talere Dnyanvardhini'!AZ2</f>
        <v>2</v>
      </c>
      <c r="BA58" s="322">
        <f t="shared" si="0"/>
        <v>22</v>
      </c>
    </row>
    <row r="59" spans="1:53" s="27" customFormat="1" ht="48.6" customHeight="1" thickBot="1">
      <c r="A59" s="342"/>
      <c r="B59" s="342"/>
      <c r="C59" s="342"/>
      <c r="D59" s="391"/>
      <c r="E59" s="210"/>
      <c r="F59" s="149"/>
      <c r="G59" s="57"/>
      <c r="H59" s="57"/>
      <c r="I59" s="57"/>
      <c r="J59" s="203"/>
      <c r="K59" s="203"/>
      <c r="L59" s="203"/>
      <c r="M59" s="203"/>
      <c r="N59" s="203"/>
      <c r="O59" s="203"/>
      <c r="P59" s="203"/>
      <c r="Q59" s="203"/>
      <c r="R59" s="203"/>
      <c r="S59" s="203"/>
      <c r="T59" s="203"/>
      <c r="U59" s="203"/>
      <c r="V59" s="57"/>
      <c r="W59" s="57"/>
      <c r="X59" s="57"/>
      <c r="Y59" s="57"/>
      <c r="Z59" s="57"/>
      <c r="AA59" s="57"/>
      <c r="AB59" s="57"/>
      <c r="AC59" s="57"/>
      <c r="AD59" s="57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 t="str">
        <f>+'5-Talere Dnyanvardhini'!AY3</f>
        <v>Introduction to Sports, Physical literacy, Health &amp; Fitness &amp; Yog</v>
      </c>
      <c r="AZ59" s="22">
        <f>+'5-Talere Dnyanvardhini'!AZ3</f>
        <v>2</v>
      </c>
      <c r="BA59" s="322"/>
    </row>
    <row r="60" spans="1:53" s="27" customFormat="1" ht="75">
      <c r="A60" s="342"/>
      <c r="B60" s="342"/>
      <c r="C60" s="342"/>
      <c r="D60" s="391"/>
      <c r="E60" s="397" t="s">
        <v>82</v>
      </c>
      <c r="F60" s="196">
        <v>1</v>
      </c>
      <c r="G60" s="196" t="str">
        <f>+'5-Talere Dnyanvardhini'!G4</f>
        <v>Natak Ya Sahitya Prakarcha Abhyas</v>
      </c>
      <c r="H60" s="196" t="str">
        <f>+'5-Talere Dnyanvardhini'!H4</f>
        <v>Marathi</v>
      </c>
      <c r="I60" s="196">
        <f>+'5-Talere Dnyanvardhini'!I4</f>
        <v>4</v>
      </c>
      <c r="J60" s="196"/>
      <c r="K60" s="196"/>
      <c r="L60" s="196"/>
      <c r="M60" s="196"/>
      <c r="N60" s="196"/>
      <c r="O60" s="196"/>
      <c r="P60" s="196" t="str">
        <f>+'5-Talere Dnyanvardhini'!P4</f>
        <v>Introduction To Indian Archaeology-I</v>
      </c>
      <c r="Q60" s="196" t="str">
        <f>+'5-Talere Dnyanvardhini'!Q4</f>
        <v>History</v>
      </c>
      <c r="R60" s="196">
        <f>+'5-Talere Dnyanvardhini'!R4</f>
        <v>4</v>
      </c>
      <c r="S60" s="196"/>
      <c r="T60" s="196"/>
      <c r="U60" s="196"/>
      <c r="V60" s="196" t="str">
        <f>+'5-Talere Dnyanvardhini'!V4</f>
        <v>Rural Studies</v>
      </c>
      <c r="W60" s="196" t="str">
        <f>+'5-Talere Dnyanvardhini'!W4</f>
        <v>Rural Studies</v>
      </c>
      <c r="X60" s="196">
        <f>+'5-Talere Dnyanvardhini'!X4</f>
        <v>4</v>
      </c>
      <c r="Y60" s="196"/>
      <c r="Z60" s="196"/>
      <c r="AA60" s="196"/>
      <c r="AB60" s="196"/>
      <c r="AC60" s="196"/>
      <c r="AD60" s="196"/>
      <c r="AE60" s="22" t="str">
        <f>+'5-Talere Dnyanvardhini'!AE4</f>
        <v>Creative Writing-I</v>
      </c>
      <c r="AF60" s="22" t="str">
        <f>+'5-Talere Dnyanvardhini'!AF4</f>
        <v>Marathi</v>
      </c>
      <c r="AG60" s="22">
        <f>+'5-Talere Dnyanvardhini'!AG4</f>
        <v>2</v>
      </c>
      <c r="AH60" s="22" t="str">
        <f>+'5-Talere Dnyanvardhini'!AH4</f>
        <v>Social Media and Blog Writing</v>
      </c>
      <c r="AI60" s="22" t="str">
        <f>+'5-Talere Dnyanvardhini'!AI4</f>
        <v>English</v>
      </c>
      <c r="AJ60" s="22">
        <f>+'5-Talere Dnyanvardhini'!AJ4</f>
        <v>2</v>
      </c>
      <c r="AK60" s="22"/>
      <c r="AL60" s="22"/>
      <c r="AM60" s="22"/>
      <c r="AN60" s="22"/>
      <c r="AO60" s="22"/>
      <c r="AP60" s="22"/>
      <c r="AQ60" s="22" t="str">
        <f>+'5-Talere Dnyanvardhini'!AQ4</f>
        <v>Communication Skillsin English-I</v>
      </c>
      <c r="AR60" s="22" t="str">
        <f>+'5-Talere Dnyanvardhini'!AR4</f>
        <v>English</v>
      </c>
      <c r="AS60" s="22">
        <f>+'5-Talere Dnyanvardhini'!AS4</f>
        <v>2</v>
      </c>
      <c r="AT60" s="22" t="str">
        <f>+'5-Talere Dnyanvardhini'!AT4</f>
        <v xml:space="preserve">Indian Constitution </v>
      </c>
      <c r="AU60" s="22" t="str">
        <f>+'5-Talere Dnyanvardhini'!AU4</f>
        <v>History</v>
      </c>
      <c r="AV60" s="22">
        <f>+'5-Talere Dnyanvardhini'!AV4</f>
        <v>2</v>
      </c>
      <c r="AW60" s="22" t="str">
        <f>+'5-Talere Dnyanvardhini'!AW4</f>
        <v>Indian Knowledge System Series(Generic IKS)</v>
      </c>
      <c r="AX60" s="22">
        <f>+'5-Talere Dnyanvardhini'!AX4</f>
        <v>2</v>
      </c>
      <c r="AY60" s="22"/>
      <c r="AZ60" s="22"/>
      <c r="BA60" s="322">
        <f t="shared" si="0"/>
        <v>22</v>
      </c>
    </row>
    <row r="61" spans="1:53" s="27" customFormat="1" ht="75">
      <c r="A61" s="342"/>
      <c r="B61" s="342"/>
      <c r="C61" s="342"/>
      <c r="D61" s="391"/>
      <c r="E61" s="398"/>
      <c r="F61" s="22">
        <v>1</v>
      </c>
      <c r="G61" s="22" t="str">
        <f>+'5-Talere Dnyanvardhini'!G5</f>
        <v>Adhunik Hindi Gadya-I</v>
      </c>
      <c r="H61" s="22" t="str">
        <f>+'5-Talere Dnyanvardhini'!H5</f>
        <v>Hindi</v>
      </c>
      <c r="I61" s="22">
        <f>+'5-Talere Dnyanvardhini'!I5</f>
        <v>4</v>
      </c>
      <c r="J61" s="22"/>
      <c r="K61" s="22"/>
      <c r="L61" s="22"/>
      <c r="M61" s="22"/>
      <c r="N61" s="22"/>
      <c r="O61" s="22"/>
      <c r="P61" s="22" t="str">
        <f>+'5-Talere Dnyanvardhini'!P5</f>
        <v>Introduction To Politics</v>
      </c>
      <c r="Q61" s="22" t="str">
        <f>+'5-Talere Dnyanvardhini'!Q5</f>
        <v>Politics</v>
      </c>
      <c r="R61" s="22">
        <f>+'5-Talere Dnyanvardhini'!R5</f>
        <v>4</v>
      </c>
      <c r="S61" s="22"/>
      <c r="T61" s="22"/>
      <c r="U61" s="22"/>
      <c r="V61" s="22" t="str">
        <f>+'5-Talere Dnyanvardhini'!V5</f>
        <v>Microeconomics-I</v>
      </c>
      <c r="W61" s="22" t="str">
        <f>+'5-Talere Dnyanvardhini'!W5</f>
        <v>Economics</v>
      </c>
      <c r="X61" s="22">
        <f>+'5-Talere Dnyanvardhini'!X5</f>
        <v>4</v>
      </c>
      <c r="Y61" s="22"/>
      <c r="Z61" s="22"/>
      <c r="AA61" s="22"/>
      <c r="AB61" s="22"/>
      <c r="AC61" s="22"/>
      <c r="AD61" s="22"/>
      <c r="AE61" s="22" t="str">
        <f>+'5-Talere Dnyanvardhini'!AE5</f>
        <v>Creative Writing-I</v>
      </c>
      <c r="AF61" s="22" t="str">
        <f>+'5-Talere Dnyanvardhini'!AF5</f>
        <v>Marathi</v>
      </c>
      <c r="AG61" s="22">
        <f>+'5-Talere Dnyanvardhini'!AG5</f>
        <v>2</v>
      </c>
      <c r="AH61" s="22" t="str">
        <f>+'5-Talere Dnyanvardhini'!AH5</f>
        <v>Social Media and Blog Writing</v>
      </c>
      <c r="AI61" s="22" t="str">
        <f>+'5-Talere Dnyanvardhini'!AI5</f>
        <v>English</v>
      </c>
      <c r="AJ61" s="22">
        <f>+'5-Talere Dnyanvardhini'!AJ5</f>
        <v>2</v>
      </c>
      <c r="AK61" s="22"/>
      <c r="AL61" s="22"/>
      <c r="AM61" s="22"/>
      <c r="AN61" s="22"/>
      <c r="AO61" s="22"/>
      <c r="AP61" s="22"/>
      <c r="AQ61" s="22" t="str">
        <f>+'5-Talere Dnyanvardhini'!AQ5</f>
        <v>Communication Skillsin English-I</v>
      </c>
      <c r="AR61" s="22" t="str">
        <f>+'5-Talere Dnyanvardhini'!AR5</f>
        <v>English</v>
      </c>
      <c r="AS61" s="22">
        <f>+'5-Talere Dnyanvardhini'!AS5</f>
        <v>2</v>
      </c>
      <c r="AT61" s="22" t="str">
        <f>+'5-Talere Dnyanvardhini'!AT5</f>
        <v xml:space="preserve">Indian Constitution </v>
      </c>
      <c r="AU61" s="22" t="str">
        <f>+'5-Talere Dnyanvardhini'!AU5</f>
        <v>History</v>
      </c>
      <c r="AV61" s="22">
        <f>+'5-Talere Dnyanvardhini'!AV5</f>
        <v>2</v>
      </c>
      <c r="AW61" s="22" t="str">
        <f>+'5-Talere Dnyanvardhini'!AW5</f>
        <v>Indian Knowledge System Series(Generic IKS)</v>
      </c>
      <c r="AX61" s="22">
        <f>+'5-Talere Dnyanvardhini'!AX5</f>
        <v>2</v>
      </c>
      <c r="AY61" s="22"/>
      <c r="AZ61" s="22"/>
      <c r="BA61" s="322">
        <f t="shared" si="0"/>
        <v>22</v>
      </c>
    </row>
    <row r="62" spans="1:53" s="27" customFormat="1" ht="75.75" thickBot="1">
      <c r="A62" s="342"/>
      <c r="B62" s="342"/>
      <c r="C62" s="342"/>
      <c r="D62" s="391"/>
      <c r="E62" s="399"/>
      <c r="F62" s="57">
        <v>1</v>
      </c>
      <c r="G62" s="57" t="str">
        <f>+'5-Talere Dnyanvardhini'!G6</f>
        <v>Introduction To Literatures in English-I</v>
      </c>
      <c r="H62" s="57" t="str">
        <f>+'5-Talere Dnyanvardhini'!H6</f>
        <v>English</v>
      </c>
      <c r="I62" s="57">
        <f>+'5-Talere Dnyanvardhini'!I6</f>
        <v>4</v>
      </c>
      <c r="J62" s="57"/>
      <c r="K62" s="57"/>
      <c r="L62" s="57"/>
      <c r="M62" s="57"/>
      <c r="N62" s="57"/>
      <c r="O62" s="57"/>
      <c r="P62" s="57" t="str">
        <f>+'5-Talere Dnyanvardhini'!P6</f>
        <v>Microeconomics-I</v>
      </c>
      <c r="Q62" s="57" t="str">
        <f>+'5-Talere Dnyanvardhini'!Q6</f>
        <v>Economics</v>
      </c>
      <c r="R62" s="57">
        <f>+'5-Talere Dnyanvardhini'!R6</f>
        <v>4</v>
      </c>
      <c r="S62" s="57"/>
      <c r="T62" s="57"/>
      <c r="U62" s="57"/>
      <c r="V62" s="57" t="str">
        <f>+'5-Talere Dnyanvardhini'!V6</f>
        <v>Introduction To Politics</v>
      </c>
      <c r="W62" s="57" t="str">
        <f>+'5-Talere Dnyanvardhini'!W6</f>
        <v>Politics</v>
      </c>
      <c r="X62" s="57">
        <f>+'5-Talere Dnyanvardhini'!X6</f>
        <v>4</v>
      </c>
      <c r="Y62" s="57"/>
      <c r="Z62" s="57"/>
      <c r="AA62" s="57"/>
      <c r="AB62" s="57"/>
      <c r="AC62" s="57"/>
      <c r="AD62" s="57"/>
      <c r="AE62" s="22" t="str">
        <f>+'5-Talere Dnyanvardhini'!AE6</f>
        <v>Creative Writing-I</v>
      </c>
      <c r="AF62" s="22" t="str">
        <f>+'5-Talere Dnyanvardhini'!AF6</f>
        <v>Marathi</v>
      </c>
      <c r="AG62" s="22">
        <f>+'5-Talere Dnyanvardhini'!AG6</f>
        <v>2</v>
      </c>
      <c r="AH62" s="22" t="str">
        <f>+'5-Talere Dnyanvardhini'!AH6</f>
        <v>Social Media and Blog Writing</v>
      </c>
      <c r="AI62" s="22" t="str">
        <f>+'5-Talere Dnyanvardhini'!AI6</f>
        <v>English</v>
      </c>
      <c r="AJ62" s="22">
        <f>+'5-Talere Dnyanvardhini'!AJ6</f>
        <v>2</v>
      </c>
      <c r="AK62" s="22"/>
      <c r="AL62" s="22"/>
      <c r="AM62" s="22"/>
      <c r="AN62" s="22"/>
      <c r="AO62" s="22"/>
      <c r="AP62" s="22"/>
      <c r="AQ62" s="22" t="str">
        <f>+'5-Talere Dnyanvardhini'!AQ6</f>
        <v>Communication Skillsin English-I</v>
      </c>
      <c r="AR62" s="22" t="str">
        <f>+'5-Talere Dnyanvardhini'!AR6</f>
        <v>English</v>
      </c>
      <c r="AS62" s="22">
        <f>+'5-Talere Dnyanvardhini'!AS6</f>
        <v>2</v>
      </c>
      <c r="AT62" s="22" t="str">
        <f>+'5-Talere Dnyanvardhini'!AT6</f>
        <v xml:space="preserve">Indian Constitution </v>
      </c>
      <c r="AU62" s="22" t="str">
        <f>+'5-Talere Dnyanvardhini'!AU6</f>
        <v>History</v>
      </c>
      <c r="AV62" s="22">
        <f>+'5-Talere Dnyanvardhini'!AV6</f>
        <v>2</v>
      </c>
      <c r="AW62" s="22" t="str">
        <f>+'5-Talere Dnyanvardhini'!AW6</f>
        <v>Indian Knowledge System Series(Generic IKS)</v>
      </c>
      <c r="AX62" s="22">
        <f>+'5-Talere Dnyanvardhini'!AX6</f>
        <v>2</v>
      </c>
      <c r="AY62" s="22"/>
      <c r="AZ62" s="22"/>
      <c r="BA62" s="322">
        <f t="shared" si="0"/>
        <v>22</v>
      </c>
    </row>
    <row r="63" spans="1:53" s="27" customFormat="1" ht="45.75" thickBot="1">
      <c r="A63" s="213">
        <f>+'6-Kasarde'!A2</f>
        <v>6</v>
      </c>
      <c r="B63" s="214">
        <f>+'6-Kasarde'!B2</f>
        <v>42</v>
      </c>
      <c r="C63" s="214">
        <f>+'6-Kasarde'!C2</f>
        <v>1059</v>
      </c>
      <c r="D63" s="215" t="str">
        <f>+'6-Kasarde'!D2</f>
        <v>Kasarde Vikas Mandal's Kasarde Senior College</v>
      </c>
      <c r="E63" s="216" t="str">
        <f>+'6-Kasarde'!E2</f>
        <v xml:space="preserve">Bachelor of Commerce </v>
      </c>
      <c r="F63" s="217">
        <f>+'6-Kasarde'!F2</f>
        <v>1</v>
      </c>
      <c r="G63" s="217" t="str">
        <f>+'6-Kasarde'!G2</f>
        <v xml:space="preserve">Commerce-I (Introduction To Business) 
</v>
      </c>
      <c r="H63" s="217" t="str">
        <f>+'6-Kasarde'!H2</f>
        <v>Commerce</v>
      </c>
      <c r="I63" s="217">
        <f>+'6-Kasarde'!I2</f>
        <v>2</v>
      </c>
      <c r="J63" s="217"/>
      <c r="K63" s="217"/>
      <c r="L63" s="217"/>
      <c r="M63" s="217"/>
      <c r="N63" s="217"/>
      <c r="O63" s="217"/>
      <c r="P63" s="217" t="str">
        <f>+'6-Kasarde'!P2</f>
        <v>Accountancy &amp; Financial Management-I</v>
      </c>
      <c r="Q63" s="217" t="str">
        <f>+'6-Kasarde'!Q2</f>
        <v>Accountancy</v>
      </c>
      <c r="R63" s="217">
        <f>+'6-Kasarde'!R2</f>
        <v>2</v>
      </c>
      <c r="S63" s="218"/>
      <c r="T63" s="218"/>
      <c r="U63" s="218"/>
      <c r="V63" s="217" t="str">
        <f>+'6-Kasarde'!V2</f>
        <v>Business Economics</v>
      </c>
      <c r="W63" s="217" t="str">
        <f>+'6-Kasarde'!W2</f>
        <v>Economics</v>
      </c>
      <c r="X63" s="217">
        <f>+'6-Kasarde'!X2</f>
        <v>2</v>
      </c>
      <c r="Y63" s="218"/>
      <c r="Z63" s="218"/>
      <c r="AA63" s="218"/>
      <c r="AB63" s="218"/>
      <c r="AC63" s="218"/>
      <c r="AD63" s="218"/>
      <c r="AE63" s="230" t="str">
        <f>+'6-Kasarde'!AE2</f>
        <v>Vocational Skills in Accounting – I</v>
      </c>
      <c r="AF63" s="230" t="str">
        <f>+'6-Kasarde'!AF2</f>
        <v>Accountancy</v>
      </c>
      <c r="AG63" s="230">
        <f>+'6-Kasarde'!AG2</f>
        <v>2</v>
      </c>
      <c r="AH63" s="230" t="str">
        <f>+'6-Kasarde'!AH2</f>
        <v>Vocational Skills in Accounting – II</v>
      </c>
      <c r="AI63" s="230" t="str">
        <f>+'6-Kasarde'!AI2</f>
        <v>Accountancy</v>
      </c>
      <c r="AJ63" s="230">
        <f>+'6-Kasarde'!AJ2</f>
        <v>2</v>
      </c>
      <c r="AK63" s="230" t="str">
        <f>+'6-Kasarde'!AK2</f>
        <v>Introduction To Business Statistics</v>
      </c>
      <c r="AL63" s="230" t="str">
        <f>+'6-Kasarde'!AL2</f>
        <v>Mathematics</v>
      </c>
      <c r="AM63" s="230">
        <f>+'6-Kasarde'!AM2</f>
        <v>2</v>
      </c>
      <c r="AN63" s="230" t="str">
        <f>+'6-Kasarde'!AN2</f>
        <v xml:space="preserve">Quantitative Techniques – I </v>
      </c>
      <c r="AO63" s="230" t="str">
        <f>+'6-Kasarde'!AO2</f>
        <v>Mathematics</v>
      </c>
      <c r="AP63" s="230">
        <f>+'6-Kasarde'!AP2</f>
        <v>2</v>
      </c>
      <c r="AQ63" s="230" t="str">
        <f>+'6-Kasarde'!AQ2</f>
        <v xml:space="preserve">Business Communication Skills I </v>
      </c>
      <c r="AR63" s="230" t="str">
        <f>+'6-Kasarde'!AR2</f>
        <v>English</v>
      </c>
      <c r="AS63" s="230">
        <f>+'6-Kasarde'!AS2</f>
        <v>2</v>
      </c>
      <c r="AT63" s="230" t="str">
        <f>+'6-Kasarde'!AT2</f>
        <v xml:space="preserve">Indian Constitution </v>
      </c>
      <c r="AU63" s="230" t="str">
        <f>+'6-Kasarde'!AU2</f>
        <v>Economics</v>
      </c>
      <c r="AV63" s="230">
        <f>+'6-Kasarde'!AV2</f>
        <v>2</v>
      </c>
      <c r="AW63" s="230" t="str">
        <f>+'6-Kasarde'!AW2</f>
        <v>Generic IKS</v>
      </c>
      <c r="AX63" s="230">
        <f>+'6-Kasarde'!AX2</f>
        <v>2</v>
      </c>
      <c r="AY63" s="230" t="str">
        <f>+'6-Kasarde'!AY2</f>
        <v>Extension Work (DLLE)</v>
      </c>
      <c r="AZ63" s="230">
        <f>+'6-Kasarde'!AZ2</f>
        <v>2</v>
      </c>
      <c r="BA63" s="322">
        <f t="shared" si="0"/>
        <v>22</v>
      </c>
    </row>
    <row r="64" spans="1:53" s="27" customFormat="1" ht="90">
      <c r="A64" s="341">
        <f>+'7-Mond'!A2</f>
        <v>7</v>
      </c>
      <c r="B64" s="341">
        <f>+'7-Mond'!B2</f>
        <v>399</v>
      </c>
      <c r="C64" s="341">
        <f>+'7-Mond'!C2</f>
        <v>179</v>
      </c>
      <c r="D64" s="344" t="str">
        <f>+'7-Mond'!D2</f>
        <v>Shri. Namdeo Motiram Mangaonkar Arts &amp; Commerce Senior College, Mond.</v>
      </c>
      <c r="E64" s="209" t="str">
        <f>+'7-Mond'!E2</f>
        <v xml:space="preserve">Bachelor of Commerce </v>
      </c>
      <c r="F64" s="196">
        <f>+'7-Mond'!F2</f>
        <v>1</v>
      </c>
      <c r="G64" s="196" t="str">
        <f>+'7-Mond'!G2</f>
        <v xml:space="preserve">Commerce-I (Introduction To Business) 
</v>
      </c>
      <c r="H64" s="196" t="str">
        <f>+'7-Mond'!H2</f>
        <v>Commerce</v>
      </c>
      <c r="I64" s="196">
        <f>+'7-Mond'!I2</f>
        <v>2</v>
      </c>
      <c r="J64" s="196"/>
      <c r="K64" s="196"/>
      <c r="L64" s="196"/>
      <c r="M64" s="196"/>
      <c r="N64" s="196"/>
      <c r="O64" s="196"/>
      <c r="P64" s="196" t="str">
        <f>+'7-Mond'!P2</f>
        <v>Accountancy &amp; Financial Management-I</v>
      </c>
      <c r="Q64" s="196" t="str">
        <f>+'7-Mond'!Q2</f>
        <v>Accountancy</v>
      </c>
      <c r="R64" s="196">
        <f>+'7-Mond'!R2</f>
        <v>2</v>
      </c>
      <c r="S64" s="196"/>
      <c r="T64" s="196"/>
      <c r="U64" s="196"/>
      <c r="V64" s="196" t="str">
        <f>+'7-Mond'!V2</f>
        <v>Economics of P E - I</v>
      </c>
      <c r="W64" s="196" t="str">
        <f>+'7-Mond'!W2</f>
        <v>Economics</v>
      </c>
      <c r="X64" s="196">
        <f>+'7-Mond'!X2</f>
        <v>2</v>
      </c>
      <c r="Y64" s="196"/>
      <c r="Z64" s="196"/>
      <c r="AA64" s="196"/>
      <c r="AB64" s="196"/>
      <c r="AC64" s="196"/>
      <c r="AD64" s="196"/>
      <c r="AE64" s="22" t="str">
        <f>+'7-Mond'!AE2</f>
        <v>Vocational Skills in Accounting – I</v>
      </c>
      <c r="AF64" s="22" t="str">
        <f>+'7-Mond'!AF2</f>
        <v>Accountancy</v>
      </c>
      <c r="AG64" s="22">
        <f>+'7-Mond'!AG2</f>
        <v>2</v>
      </c>
      <c r="AH64" s="22" t="str">
        <f>+'7-Mond'!AH2</f>
        <v>Vocational Skills in Accounting – II</v>
      </c>
      <c r="AI64" s="22" t="str">
        <f>+'7-Mond'!AI2</f>
        <v>Accountancy</v>
      </c>
      <c r="AJ64" s="22">
        <f>+'7-Mond'!AJ2</f>
        <v>2</v>
      </c>
      <c r="AK64" s="22" t="str">
        <f>+'7-Mond'!AK2</f>
        <v>Quantitative Mathematics</v>
      </c>
      <c r="AL64" s="22" t="str">
        <f>+'7-Mond'!AL2</f>
        <v>Mathematics</v>
      </c>
      <c r="AM64" s="22">
        <f>+'7-Mond'!AM2</f>
        <v>2</v>
      </c>
      <c r="AN64" s="22" t="str">
        <f>+'7-Mond'!AN2</f>
        <v>Business Statistics</v>
      </c>
      <c r="AO64" s="22" t="str">
        <f>+'7-Mond'!AO2</f>
        <v>Statistics</v>
      </c>
      <c r="AP64" s="22">
        <f>+'7-Mond'!AP2</f>
        <v>2</v>
      </c>
      <c r="AQ64" s="22" t="str">
        <f>+'7-Mond'!AQ2</f>
        <v xml:space="preserve">Business Communication Skills I </v>
      </c>
      <c r="AR64" s="22" t="str">
        <f>+'7-Mond'!AR2</f>
        <v>English</v>
      </c>
      <c r="AS64" s="22">
        <f>+'7-Mond'!AS2</f>
        <v>2</v>
      </c>
      <c r="AT64" s="22" t="str">
        <f>+'7-Mond'!AT2</f>
        <v>Introduction to Law of Torts and Consumer protection Act</v>
      </c>
      <c r="AU64" s="22" t="str">
        <f>+'7-Mond'!AU2</f>
        <v>Commerce</v>
      </c>
      <c r="AV64" s="22">
        <f>+'7-Mond'!AV2</f>
        <v>2</v>
      </c>
      <c r="AW64" s="22" t="str">
        <f>+'7-Mond'!AW2</f>
        <v>Generic IKS</v>
      </c>
      <c r="AX64" s="22">
        <f>+'7-Mond'!AX2</f>
        <v>2</v>
      </c>
      <c r="AY64" s="22" t="str">
        <f>+'7-Mond'!AY2</f>
        <v>Introduction to Cultural Activities</v>
      </c>
      <c r="AZ64" s="22">
        <f>+'7-Mond'!AZ2</f>
        <v>2</v>
      </c>
      <c r="BA64" s="322">
        <f t="shared" si="0"/>
        <v>22</v>
      </c>
    </row>
    <row r="65" spans="1:66" s="27" customFormat="1" ht="58.15" customHeight="1">
      <c r="A65" s="342"/>
      <c r="B65" s="342"/>
      <c r="C65" s="342"/>
      <c r="D65" s="345"/>
      <c r="E65" s="211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 t="str">
        <f>+'7-Mond'!AE3</f>
        <v>Business Etiquette and Corporate Grooming</v>
      </c>
      <c r="AF65" s="22" t="str">
        <f>+'7-Mond'!AF3</f>
        <v>Commerce</v>
      </c>
      <c r="AG65" s="22">
        <f>+'7-Mond'!AG3</f>
        <v>2</v>
      </c>
      <c r="AH65" s="22" t="str">
        <f>+'7-Mond'!AH3</f>
        <v>Negotiation Skills</v>
      </c>
      <c r="AI65" s="22" t="str">
        <f>+'7-Mond'!AI3</f>
        <v>Commerce</v>
      </c>
      <c r="AJ65" s="22">
        <f>+'7-Mond'!AJ3</f>
        <v>2</v>
      </c>
      <c r="AK65" s="22" t="str">
        <f>+'7-Mond'!AK3</f>
        <v>Spardhapariksha Purvtayari - Nimbandh lekhan ani saravsh lekhan</v>
      </c>
      <c r="AL65" s="22" t="str">
        <f>+'7-Mond'!AL3</f>
        <v>Marathi</v>
      </c>
      <c r="AM65" s="22">
        <f>+'7-Mond'!AM3</f>
        <v>2</v>
      </c>
      <c r="AN65" s="22" t="str">
        <f>+'7-Mond'!AN3</f>
        <v>Indian Economics Policy-ll</v>
      </c>
      <c r="AO65" s="22" t="str">
        <f>+'7-Mond'!AO3</f>
        <v>Economics</v>
      </c>
      <c r="AP65" s="22"/>
      <c r="AQ65" s="22"/>
      <c r="AR65" s="22"/>
      <c r="AS65" s="22"/>
      <c r="AT65" s="22"/>
      <c r="AU65" s="22"/>
      <c r="AV65" s="22"/>
      <c r="AW65" s="22"/>
      <c r="AX65" s="22"/>
      <c r="AY65" s="22" t="str">
        <f>+'7-Mond'!AY3</f>
        <v>Introduction to Sports, Physical literacy, Health &amp; Fitness &amp; Yog</v>
      </c>
      <c r="AZ65" s="22">
        <f>+'7-Mond'!AZ3</f>
        <v>2</v>
      </c>
      <c r="BA65" s="322"/>
    </row>
    <row r="66" spans="1:66" s="27" customFormat="1" ht="15.75" thickBot="1">
      <c r="A66" s="342"/>
      <c r="B66" s="342"/>
      <c r="C66" s="342"/>
      <c r="D66" s="345"/>
      <c r="E66" s="212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 t="str">
        <f>+'7-Mond'!AY4</f>
        <v>Extension Work (DLLE)</v>
      </c>
      <c r="AZ66" s="22">
        <f>+'7-Mond'!AZ4</f>
        <v>2</v>
      </c>
      <c r="BA66" s="322"/>
    </row>
    <row r="67" spans="1:66" s="27" customFormat="1" ht="60">
      <c r="A67" s="342"/>
      <c r="B67" s="342"/>
      <c r="C67" s="342"/>
      <c r="D67" s="345"/>
      <c r="E67" s="209" t="str">
        <f>+'7-Mond'!E5</f>
        <v>Bachelor of Arts</v>
      </c>
      <c r="F67" s="196">
        <f>+'7-Mond'!F5</f>
        <v>1</v>
      </c>
      <c r="G67" s="196" t="str">
        <f>+'7-Mond'!G5</f>
        <v>Natak Ya Sahitya Prakaracha Abhyas</v>
      </c>
      <c r="H67" s="196" t="str">
        <f>+'7-Mond'!H5</f>
        <v>Marathi</v>
      </c>
      <c r="I67" s="196">
        <f>+'7-Mond'!I5</f>
        <v>4</v>
      </c>
      <c r="J67" s="196"/>
      <c r="K67" s="196"/>
      <c r="L67" s="196"/>
      <c r="M67" s="196"/>
      <c r="N67" s="196"/>
      <c r="O67" s="196"/>
      <c r="P67" s="196" t="str">
        <f>+'7-Mond'!P5</f>
        <v>Microeconomics-I</v>
      </c>
      <c r="Q67" s="196" t="str">
        <f>+'7-Mond'!Q5</f>
        <v>Economic</v>
      </c>
      <c r="R67" s="196">
        <f>+'7-Mond'!R5</f>
        <v>4</v>
      </c>
      <c r="S67" s="196"/>
      <c r="T67" s="196"/>
      <c r="U67" s="196"/>
      <c r="V67" s="196" t="str">
        <f>+'7-Mond'!V5</f>
        <v>Introduction to Literatures in English-I</v>
      </c>
      <c r="W67" s="196" t="str">
        <f>+'7-Mond'!W5</f>
        <v>English</v>
      </c>
      <c r="X67" s="196">
        <f>+'7-Mond'!X5</f>
        <v>4</v>
      </c>
      <c r="Y67" s="196"/>
      <c r="Z67" s="196"/>
      <c r="AA67" s="196"/>
      <c r="AB67" s="196"/>
      <c r="AC67" s="196"/>
      <c r="AD67" s="196"/>
      <c r="AE67" s="22" t="str">
        <f>+'7-Mond'!AE5</f>
        <v>Creative Writing - I</v>
      </c>
      <c r="AF67" s="22" t="str">
        <f>+'7-Mond'!AF5</f>
        <v>Marathi</v>
      </c>
      <c r="AG67" s="22">
        <f>+'7-Mond'!AG5</f>
        <v>2</v>
      </c>
      <c r="AH67" s="22" t="str">
        <f>+'7-Mond'!AH5</f>
        <v>Money Transaction and Consumer Protection</v>
      </c>
      <c r="AI67" s="22" t="str">
        <f>+'7-Mond'!AI5</f>
        <v>Economics</v>
      </c>
      <c r="AJ67" s="22">
        <f>+'7-Mond'!AJ5</f>
        <v>2</v>
      </c>
      <c r="AK67" s="22"/>
      <c r="AL67" s="22"/>
      <c r="AM67" s="22"/>
      <c r="AN67" s="22"/>
      <c r="AO67" s="22"/>
      <c r="AP67" s="22"/>
      <c r="AQ67" s="22" t="str">
        <f>+'7-Mond'!AQ5</f>
        <v>Communication Skills in English-I</v>
      </c>
      <c r="AR67" s="22" t="str">
        <f>+'7-Mond'!AR5</f>
        <v>English</v>
      </c>
      <c r="AS67" s="22">
        <f>+'7-Mond'!AS5</f>
        <v>2</v>
      </c>
      <c r="AT67" s="22" t="str">
        <f>+'7-Mond'!AT5</f>
        <v>Indian Constitution</v>
      </c>
      <c r="AU67" s="22" t="str">
        <f>+'7-Mond'!AU5</f>
        <v>Law</v>
      </c>
      <c r="AV67" s="22">
        <f>+'7-Mond'!AV5</f>
        <v>2</v>
      </c>
      <c r="AW67" s="22" t="str">
        <f>+'7-Mond'!AW5</f>
        <v>Indian Knowledge System Series (Generic)</v>
      </c>
      <c r="AX67" s="22">
        <f>+'7-Mond'!AX5</f>
        <v>2</v>
      </c>
      <c r="AY67" s="22">
        <f>+'7-Mond'!AY5</f>
        <v>0</v>
      </c>
      <c r="AZ67" s="22">
        <f>+'7-Mond'!AZ5</f>
        <v>0</v>
      </c>
      <c r="BA67" s="322">
        <f t="shared" si="0"/>
        <v>22</v>
      </c>
    </row>
    <row r="68" spans="1:66" s="131" customFormat="1" ht="60.75" thickBot="1">
      <c r="A68" s="343"/>
      <c r="B68" s="343"/>
      <c r="C68" s="343"/>
      <c r="D68" s="346"/>
      <c r="E68" s="212" t="str">
        <f>+'7-Mond'!E6</f>
        <v>Bachelor of Arts</v>
      </c>
      <c r="F68" s="57">
        <f>+'7-Mond'!F6</f>
        <v>1</v>
      </c>
      <c r="G68" s="57" t="str">
        <f>+'7-Mond'!G6</f>
        <v>Vinodi Sahityacha Parichay</v>
      </c>
      <c r="H68" s="57" t="str">
        <f>+'7-Mond'!H6</f>
        <v>Marathi</v>
      </c>
      <c r="I68" s="57">
        <f>+'7-Mond'!I6</f>
        <v>4</v>
      </c>
      <c r="J68" s="57"/>
      <c r="K68" s="57"/>
      <c r="L68" s="57"/>
      <c r="M68" s="57"/>
      <c r="N68" s="57"/>
      <c r="O68" s="57"/>
      <c r="P68" s="57" t="str">
        <f>+'7-Mond'!P6</f>
        <v>Adhunik Hindi Gaddya-I</v>
      </c>
      <c r="Q68" s="57" t="str">
        <f>+'7-Mond'!Q6</f>
        <v>Hindi</v>
      </c>
      <c r="R68" s="57">
        <f>+'7-Mond'!R6</f>
        <v>4</v>
      </c>
      <c r="S68" s="57"/>
      <c r="T68" s="57"/>
      <c r="U68" s="57"/>
      <c r="V68" s="57" t="str">
        <f>+'7-Mond'!V6</f>
        <v>Ancient India: From Earliest Times to c. 350 CE</v>
      </c>
      <c r="W68" s="57" t="str">
        <f>+'7-Mond'!W6</f>
        <v>History</v>
      </c>
      <c r="X68" s="57">
        <f>+'7-Mond'!X6</f>
        <v>4</v>
      </c>
      <c r="Y68" s="57"/>
      <c r="Z68" s="57"/>
      <c r="AA68" s="57"/>
      <c r="AB68" s="57"/>
      <c r="AC68" s="57"/>
      <c r="AD68" s="57"/>
      <c r="AE68" s="22" t="str">
        <f>+'7-Mond'!AE6</f>
        <v>Introduction to Indian Archaeology</v>
      </c>
      <c r="AF68" s="22" t="str">
        <f>+'7-Mond'!AF6</f>
        <v>History</v>
      </c>
      <c r="AG68" s="22">
        <f>+'7-Mond'!AG6</f>
        <v>2</v>
      </c>
      <c r="AH68" s="22" t="str">
        <f>+'7-Mond'!AH6</f>
        <v>Social Media and Blog Writing</v>
      </c>
      <c r="AI68" s="22" t="str">
        <f>+'7-Mond'!AI6</f>
        <v>English</v>
      </c>
      <c r="AJ68" s="22">
        <f>+'7-Mond'!AJ6</f>
        <v>2</v>
      </c>
      <c r="AK68" s="22"/>
      <c r="AL68" s="22"/>
      <c r="AM68" s="22"/>
      <c r="AN68" s="22"/>
      <c r="AO68" s="22"/>
      <c r="AP68" s="22"/>
      <c r="AQ68" s="22" t="str">
        <f>+'7-Mond'!AQ6</f>
        <v>Communication Skills in English-I</v>
      </c>
      <c r="AR68" s="22" t="str">
        <f>+'7-Mond'!AR6</f>
        <v>English</v>
      </c>
      <c r="AS68" s="22">
        <f>+'7-Mond'!AS6</f>
        <v>2</v>
      </c>
      <c r="AT68" s="22" t="str">
        <f>+'7-Mond'!AT6</f>
        <v>Indian Constitution</v>
      </c>
      <c r="AU68" s="22" t="str">
        <f>+'7-Mond'!AU6</f>
        <v>Law</v>
      </c>
      <c r="AV68" s="22">
        <f>+'7-Mond'!AV6</f>
        <v>2</v>
      </c>
      <c r="AW68" s="22" t="str">
        <f>+'7-Mond'!AW6</f>
        <v>Indian Knowledge System Series (Generic)</v>
      </c>
      <c r="AX68" s="22">
        <f>+'7-Mond'!AX6</f>
        <v>2</v>
      </c>
      <c r="AY68" s="22">
        <f>+'7-Mond'!AY6</f>
        <v>0</v>
      </c>
      <c r="AZ68" s="22">
        <f>+'7-Mond'!AZ6</f>
        <v>0</v>
      </c>
      <c r="BA68" s="322">
        <f t="shared" si="0"/>
        <v>22</v>
      </c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</row>
    <row r="69" spans="1:66" s="27" customFormat="1" ht="75">
      <c r="A69" s="362">
        <f>+'8-Phanasgaon'!A2</f>
        <v>8</v>
      </c>
      <c r="B69" s="359">
        <f>+'8-Phanasgaon'!B2</f>
        <v>42</v>
      </c>
      <c r="C69" s="359">
        <f>+'8-Phanasgaon'!C2</f>
        <v>261</v>
      </c>
      <c r="D69" s="356" t="str">
        <f>+'8-Phanasgaon'!D2</f>
        <v>Arts &amp; Commerce College Phanasgaon</v>
      </c>
      <c r="E69" s="365" t="str">
        <f>+'8-Phanasgaon'!E2</f>
        <v xml:space="preserve">Bachelor of Commerce </v>
      </c>
      <c r="F69" s="220">
        <f>+'8-Phanasgaon'!F2</f>
        <v>1</v>
      </c>
      <c r="G69" s="79" t="str">
        <f>+'8-Phanasgaon'!G2</f>
        <v xml:space="preserve">Commerce-I (Introduction To Business) 
</v>
      </c>
      <c r="H69" s="36" t="str">
        <f>+'8-Phanasgaon'!H2</f>
        <v>Commerce</v>
      </c>
      <c r="I69" s="36">
        <f>+'8-Phanasgaon'!I2</f>
        <v>2</v>
      </c>
      <c r="J69" s="36"/>
      <c r="K69" s="36"/>
      <c r="L69" s="36"/>
      <c r="M69" s="36"/>
      <c r="N69" s="36"/>
      <c r="O69" s="36"/>
      <c r="P69" s="36" t="str">
        <f>+'8-Phanasgaon'!P2</f>
        <v>Accountancy &amp; Financial Management-I</v>
      </c>
      <c r="Q69" s="36" t="str">
        <f>+'8-Phanasgaon'!Q2</f>
        <v>Accountancy</v>
      </c>
      <c r="R69" s="36">
        <f>+'8-Phanasgaon'!R2</f>
        <v>2</v>
      </c>
      <c r="S69" s="36"/>
      <c r="T69" s="36"/>
      <c r="U69" s="36"/>
      <c r="V69" s="36" t="str">
        <f>+'8-Phanasgaon'!V2</f>
        <v>Economics Of PE- I</v>
      </c>
      <c r="W69" s="36" t="str">
        <f>+'8-Phanasgaon'!W2</f>
        <v>Economics</v>
      </c>
      <c r="X69" s="36">
        <f>+'8-Phanasgaon'!X2</f>
        <v>2</v>
      </c>
      <c r="Y69" s="36"/>
      <c r="Z69" s="36"/>
      <c r="AA69" s="36"/>
      <c r="AB69" s="36"/>
      <c r="AC69" s="36"/>
      <c r="AD69" s="36"/>
      <c r="AE69" s="37" t="str">
        <f>+'8-Phanasgaon'!AE2</f>
        <v>Vocational Skills in Accounting – I</v>
      </c>
      <c r="AF69" s="37" t="str">
        <f>+'8-Phanasgaon'!AF2</f>
        <v>Accountancy</v>
      </c>
      <c r="AG69" s="37">
        <f>+'8-Phanasgaon'!AG2</f>
        <v>2</v>
      </c>
      <c r="AH69" s="37" t="str">
        <f>+'8-Phanasgaon'!AH2</f>
        <v>Vocational Skills in Accounting – II</v>
      </c>
      <c r="AI69" s="37" t="str">
        <f>+'8-Phanasgaon'!AI2</f>
        <v>Accountancy</v>
      </c>
      <c r="AJ69" s="37">
        <f>+'8-Phanasgaon'!AJ2</f>
        <v>2</v>
      </c>
      <c r="AK69" s="37" t="str">
        <f>+'8-Phanasgaon'!AK2</f>
        <v>Environmental Study</v>
      </c>
      <c r="AL69" s="37" t="str">
        <f>+'8-Phanasgaon'!AL2</f>
        <v>Marathi</v>
      </c>
      <c r="AM69" s="37">
        <f>+'8-Phanasgaon'!AM2</f>
        <v>2</v>
      </c>
      <c r="AN69" s="37" t="str">
        <f>+'8-Phanasgaon'!AN2</f>
        <v>Introduction To Business Statistics</v>
      </c>
      <c r="AO69" s="37" t="str">
        <f>+'8-Phanasgaon'!AO2</f>
        <v>Mathematics</v>
      </c>
      <c r="AP69" s="37">
        <f>+'8-Phanasgaon'!AP2</f>
        <v>2</v>
      </c>
      <c r="AQ69" s="37" t="str">
        <f>+'8-Phanasgaon'!AQ2</f>
        <v xml:space="preserve">Business Communication Skills- I </v>
      </c>
      <c r="AR69" s="37" t="str">
        <f>+'8-Phanasgaon'!AR2</f>
        <v>English</v>
      </c>
      <c r="AS69" s="37">
        <f>+'8-Phanasgaon'!AS2</f>
        <v>2</v>
      </c>
      <c r="AT69" s="37" t="str">
        <f>+'8-Phanasgaon'!AT2</f>
        <v xml:space="preserve">Indian Constitution </v>
      </c>
      <c r="AU69" s="37" t="str">
        <f>+'8-Phanasgaon'!AU2</f>
        <v>History</v>
      </c>
      <c r="AV69" s="37">
        <f>+'8-Phanasgaon'!AV2</f>
        <v>2</v>
      </c>
      <c r="AW69" s="37" t="str">
        <f>+'8-Phanasgaon'!AW2</f>
        <v>Indian Knowledge System Series(Generic IKS)</v>
      </c>
      <c r="AX69" s="37">
        <f>+'8-Phanasgaon'!AX2</f>
        <v>2</v>
      </c>
      <c r="AY69" s="37" t="str">
        <f>+'8-Phanasgaon'!AY2</f>
        <v>Introduction to Cultural Activities</v>
      </c>
      <c r="AZ69" s="37">
        <f>+'8-Phanasgaon'!AZ2</f>
        <v>2</v>
      </c>
      <c r="BA69" s="322">
        <f t="shared" si="0"/>
        <v>22</v>
      </c>
    </row>
    <row r="70" spans="1:66" s="27" customFormat="1" ht="45">
      <c r="A70" s="363"/>
      <c r="B70" s="360"/>
      <c r="C70" s="360"/>
      <c r="D70" s="357"/>
      <c r="E70" s="366"/>
      <c r="F70" s="221">
        <f>+'8-Phanasgaon'!F3</f>
        <v>1</v>
      </c>
      <c r="G70" s="81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 t="str">
        <f>+'8-Phanasgaon'!AY3</f>
        <v>Co-Curricular course National Service Scheme</v>
      </c>
      <c r="AZ70" s="37">
        <f>+'8-Phanasgaon'!AZ3</f>
        <v>2</v>
      </c>
      <c r="BA70" s="322"/>
    </row>
    <row r="71" spans="1:66" s="27" customFormat="1" ht="41.45" customHeight="1" thickBot="1">
      <c r="A71" s="363"/>
      <c r="B71" s="360"/>
      <c r="C71" s="360"/>
      <c r="D71" s="357"/>
      <c r="E71" s="367"/>
      <c r="F71" s="222">
        <f>+'8-Phanasgaon'!F4</f>
        <v>1</v>
      </c>
      <c r="G71" s="80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 t="str">
        <f>+'8-Phanasgaon'!AY4</f>
        <v>Introduction to Sports, Physical literacy, Health &amp; Fitness &amp; Yog</v>
      </c>
      <c r="AZ71" s="37">
        <f>+'8-Phanasgaon'!AZ4</f>
        <v>2</v>
      </c>
      <c r="BA71" s="322"/>
    </row>
    <row r="72" spans="1:66" s="27" customFormat="1" ht="75">
      <c r="A72" s="363"/>
      <c r="B72" s="360"/>
      <c r="C72" s="360"/>
      <c r="D72" s="357"/>
      <c r="E72" s="365" t="str">
        <f>+'8-Phanasgaon'!E5</f>
        <v>Bachelor of Arts</v>
      </c>
      <c r="F72" s="220">
        <f>+'8-Phanasgaon'!F5</f>
        <v>1</v>
      </c>
      <c r="G72" s="224" t="str">
        <f>+'8-Phanasgaon'!G5</f>
        <v>Natak Ya Sahitya Prakarcha Abhyas</v>
      </c>
      <c r="H72" s="36" t="str">
        <f>+'8-Phanasgaon'!H5</f>
        <v>Marathi</v>
      </c>
      <c r="I72" s="36">
        <f>+'8-Phanasgaon'!I5</f>
        <v>4</v>
      </c>
      <c r="J72" s="36"/>
      <c r="K72" s="36"/>
      <c r="L72" s="36"/>
      <c r="M72" s="36"/>
      <c r="N72" s="36"/>
      <c r="O72" s="36"/>
      <c r="P72" s="36" t="str">
        <f>+'8-Phanasgaon'!P5</f>
        <v>Introduction To Literatures in English-I</v>
      </c>
      <c r="Q72" s="36" t="str">
        <f>+'8-Phanasgaon'!Q5</f>
        <v>English</v>
      </c>
      <c r="R72" s="36">
        <f>+'8-Phanasgaon'!R5</f>
        <v>4</v>
      </c>
      <c r="S72" s="36"/>
      <c r="T72" s="36"/>
      <c r="U72" s="36"/>
      <c r="V72" s="36" t="str">
        <f>+'8-Phanasgaon'!V5</f>
        <v>Microeconomics-I</v>
      </c>
      <c r="W72" s="36" t="str">
        <f>+'8-Phanasgaon'!W5</f>
        <v>Economics</v>
      </c>
      <c r="X72" s="36">
        <f>+'8-Phanasgaon'!X5</f>
        <v>4</v>
      </c>
      <c r="Y72" s="36"/>
      <c r="Z72" s="36"/>
      <c r="AA72" s="36"/>
      <c r="AB72" s="36"/>
      <c r="AC72" s="36"/>
      <c r="AD72" s="36"/>
      <c r="AE72" s="37" t="str">
        <f>+'8-Phanasgaon'!AE5</f>
        <v>Creative Writing-I</v>
      </c>
      <c r="AF72" s="37" t="str">
        <f>+'8-Phanasgaon'!AF5</f>
        <v>Marathi</v>
      </c>
      <c r="AG72" s="37">
        <f>+'8-Phanasgaon'!AG5</f>
        <v>2</v>
      </c>
      <c r="AH72" s="37" t="str">
        <f>+'8-Phanasgaon'!AH5</f>
        <v>Social Media and Blog Writing</v>
      </c>
      <c r="AI72" s="37" t="str">
        <f>+'8-Phanasgaon'!AI5</f>
        <v>English</v>
      </c>
      <c r="AJ72" s="37">
        <f>+'8-Phanasgaon'!AJ5</f>
        <v>2</v>
      </c>
      <c r="AK72" s="37"/>
      <c r="AL72" s="37"/>
      <c r="AM72" s="37"/>
      <c r="AN72" s="37"/>
      <c r="AO72" s="37"/>
      <c r="AP72" s="37"/>
      <c r="AQ72" s="37" t="str">
        <f>+'8-Phanasgaon'!AQ5</f>
        <v>Communication Skills in English-I</v>
      </c>
      <c r="AR72" s="37" t="str">
        <f>+'8-Phanasgaon'!AR5</f>
        <v>English</v>
      </c>
      <c r="AS72" s="37">
        <f>+'8-Phanasgaon'!AS5</f>
        <v>2</v>
      </c>
      <c r="AT72" s="37" t="str">
        <f>+'8-Phanasgaon'!AT5</f>
        <v xml:space="preserve">Indian Constitution </v>
      </c>
      <c r="AU72" s="37" t="str">
        <f>+'8-Phanasgaon'!AU5</f>
        <v>History</v>
      </c>
      <c r="AV72" s="37">
        <f>+'8-Phanasgaon'!AV5</f>
        <v>2</v>
      </c>
      <c r="AW72" s="37" t="str">
        <f>+'8-Phanasgaon'!AW5</f>
        <v>Indian Knowledge System Series(Generic IKS)</v>
      </c>
      <c r="AX72" s="37">
        <f>+'8-Phanasgaon'!AX5</f>
        <v>2</v>
      </c>
      <c r="AY72" s="37"/>
      <c r="AZ72" s="37"/>
      <c r="BA72" s="322">
        <f t="shared" si="0"/>
        <v>22</v>
      </c>
    </row>
    <row r="73" spans="1:66" s="27" customFormat="1" ht="75">
      <c r="A73" s="363"/>
      <c r="B73" s="360"/>
      <c r="C73" s="360"/>
      <c r="D73" s="357"/>
      <c r="E73" s="366"/>
      <c r="F73" s="221">
        <f>+'8-Phanasgaon'!F6</f>
        <v>1</v>
      </c>
      <c r="G73" s="225" t="str">
        <f>+'8-Phanasgaon'!G6</f>
        <v>Adhunik Hindi Gadya-I</v>
      </c>
      <c r="H73" s="37" t="str">
        <f>+'8-Phanasgaon'!H6</f>
        <v>Hindi</v>
      </c>
      <c r="I73" s="37">
        <f>+'8-Phanasgaon'!I6</f>
        <v>4</v>
      </c>
      <c r="J73" s="37"/>
      <c r="K73" s="37"/>
      <c r="L73" s="37"/>
      <c r="M73" s="37"/>
      <c r="N73" s="37"/>
      <c r="O73" s="37"/>
      <c r="P73" s="37" t="str">
        <f>+'8-Phanasgaon'!P6</f>
        <v>Introduction To Indian Archaeology-I</v>
      </c>
      <c r="Q73" s="37" t="str">
        <f>+'8-Phanasgaon'!Q6</f>
        <v>History</v>
      </c>
      <c r="R73" s="37">
        <f>+'8-Phanasgaon'!R6</f>
        <v>4</v>
      </c>
      <c r="S73" s="37"/>
      <c r="T73" s="37"/>
      <c r="U73" s="37"/>
      <c r="V73" s="37" t="str">
        <f>+'8-Phanasgaon'!V6</f>
        <v>Introduction To Literatures in English-I</v>
      </c>
      <c r="W73" s="37" t="str">
        <f>+'8-Phanasgaon'!W6</f>
        <v>English</v>
      </c>
      <c r="X73" s="37">
        <f>+'8-Phanasgaon'!X6</f>
        <v>4</v>
      </c>
      <c r="Y73" s="37"/>
      <c r="Z73" s="37"/>
      <c r="AA73" s="37"/>
      <c r="AB73" s="37"/>
      <c r="AC73" s="37"/>
      <c r="AD73" s="37"/>
      <c r="AE73" s="37" t="str">
        <f>+'8-Phanasgaon'!AE6</f>
        <v>Creative Writing-I</v>
      </c>
      <c r="AF73" s="37" t="str">
        <f>+'8-Phanasgaon'!AF6</f>
        <v>Marathi</v>
      </c>
      <c r="AG73" s="37">
        <f>+'8-Phanasgaon'!AG6</f>
        <v>2</v>
      </c>
      <c r="AH73" s="37" t="str">
        <f>+'8-Phanasgaon'!AH6</f>
        <v>Social Media and Blog Writing</v>
      </c>
      <c r="AI73" s="37" t="str">
        <f>+'8-Phanasgaon'!AI6</f>
        <v>English</v>
      </c>
      <c r="AJ73" s="37">
        <f>+'8-Phanasgaon'!AJ6</f>
        <v>2</v>
      </c>
      <c r="AK73" s="37"/>
      <c r="AL73" s="37"/>
      <c r="AM73" s="37"/>
      <c r="AN73" s="37"/>
      <c r="AO73" s="37"/>
      <c r="AP73" s="37"/>
      <c r="AQ73" s="37" t="str">
        <f>+'8-Phanasgaon'!AQ6</f>
        <v>Communication Skills in English-I</v>
      </c>
      <c r="AR73" s="37" t="str">
        <f>+'8-Phanasgaon'!AR6</f>
        <v>English</v>
      </c>
      <c r="AS73" s="37">
        <f>+'8-Phanasgaon'!AS6</f>
        <v>2</v>
      </c>
      <c r="AT73" s="37" t="str">
        <f>+'8-Phanasgaon'!AT6</f>
        <v xml:space="preserve">Indian Constitution </v>
      </c>
      <c r="AU73" s="37" t="str">
        <f>+'8-Phanasgaon'!AU6</f>
        <v>History</v>
      </c>
      <c r="AV73" s="37">
        <f>+'8-Phanasgaon'!AV6</f>
        <v>2</v>
      </c>
      <c r="AW73" s="37" t="str">
        <f>+'8-Phanasgaon'!AW6</f>
        <v>Indian Knowledge System Series(Generic IKS)</v>
      </c>
      <c r="AX73" s="37">
        <f>+'8-Phanasgaon'!AX6</f>
        <v>2</v>
      </c>
      <c r="AY73" s="37"/>
      <c r="AZ73" s="37"/>
      <c r="BA73" s="322">
        <f t="shared" si="0"/>
        <v>22</v>
      </c>
    </row>
    <row r="74" spans="1:66" s="131" customFormat="1" ht="75.75" thickBot="1">
      <c r="A74" s="364"/>
      <c r="B74" s="361"/>
      <c r="C74" s="361"/>
      <c r="D74" s="358"/>
      <c r="E74" s="366"/>
      <c r="F74" s="223">
        <f>+'8-Phanasgaon'!F7</f>
        <v>1</v>
      </c>
      <c r="G74" s="226" t="str">
        <f>+'8-Phanasgaon'!G7</f>
        <v>Introduction To Literatures in English-I</v>
      </c>
      <c r="H74" s="38" t="str">
        <f>+'8-Phanasgaon'!H7</f>
        <v>English</v>
      </c>
      <c r="I74" s="38">
        <f>+'8-Phanasgaon'!I7</f>
        <v>4</v>
      </c>
      <c r="J74" s="38"/>
      <c r="K74" s="38"/>
      <c r="L74" s="38"/>
      <c r="M74" s="38"/>
      <c r="N74" s="38"/>
      <c r="O74" s="38"/>
      <c r="P74" s="38" t="str">
        <f>+'8-Phanasgaon'!P7</f>
        <v>Microeconomics-I</v>
      </c>
      <c r="Q74" s="38" t="str">
        <f>+'8-Phanasgaon'!Q7</f>
        <v>Economics</v>
      </c>
      <c r="R74" s="38">
        <f>+'8-Phanasgaon'!R7</f>
        <v>4</v>
      </c>
      <c r="S74" s="38"/>
      <c r="T74" s="38"/>
      <c r="U74" s="38"/>
      <c r="V74" s="38" t="str">
        <f>+'8-Phanasgaon'!V7</f>
        <v>Introduction To Indian Archaeology-I</v>
      </c>
      <c r="W74" s="38" t="str">
        <f>+'8-Phanasgaon'!W7</f>
        <v>History</v>
      </c>
      <c r="X74" s="38">
        <f>+'8-Phanasgaon'!X7</f>
        <v>4</v>
      </c>
      <c r="Y74" s="38"/>
      <c r="Z74" s="38"/>
      <c r="AA74" s="38"/>
      <c r="AB74" s="38"/>
      <c r="AC74" s="38"/>
      <c r="AD74" s="38"/>
      <c r="AE74" s="37" t="str">
        <f>+'8-Phanasgaon'!AE7</f>
        <v>Creative Writing-I</v>
      </c>
      <c r="AF74" s="37" t="str">
        <f>+'8-Phanasgaon'!AF7</f>
        <v>Marathi</v>
      </c>
      <c r="AG74" s="37">
        <f>+'8-Phanasgaon'!AG7</f>
        <v>2</v>
      </c>
      <c r="AH74" s="37" t="str">
        <f>+'8-Phanasgaon'!AH7</f>
        <v>Social Media and Blog Writing</v>
      </c>
      <c r="AI74" s="37" t="str">
        <f>+'8-Phanasgaon'!AI7</f>
        <v>English</v>
      </c>
      <c r="AJ74" s="37">
        <f>+'8-Phanasgaon'!AJ7</f>
        <v>2</v>
      </c>
      <c r="AK74" s="37"/>
      <c r="AL74" s="37"/>
      <c r="AM74" s="37"/>
      <c r="AN74" s="37"/>
      <c r="AO74" s="37"/>
      <c r="AP74" s="37"/>
      <c r="AQ74" s="37" t="str">
        <f>+'8-Phanasgaon'!AQ7</f>
        <v>Communication Skills in English-I</v>
      </c>
      <c r="AR74" s="37" t="str">
        <f>+'8-Phanasgaon'!AR7</f>
        <v>English</v>
      </c>
      <c r="AS74" s="37">
        <f>+'8-Phanasgaon'!AS7</f>
        <v>2</v>
      </c>
      <c r="AT74" s="37" t="str">
        <f>+'8-Phanasgaon'!AT7</f>
        <v xml:space="preserve">Indian Constitution </v>
      </c>
      <c r="AU74" s="37" t="str">
        <f>+'8-Phanasgaon'!AU7</f>
        <v>History</v>
      </c>
      <c r="AV74" s="37">
        <f>+'8-Phanasgaon'!AV7</f>
        <v>2</v>
      </c>
      <c r="AW74" s="37" t="str">
        <f>+'8-Phanasgaon'!AW7</f>
        <v>Indian Knowledge System Series(Generic IKS)</v>
      </c>
      <c r="AX74" s="37">
        <f>+'8-Phanasgaon'!AX7</f>
        <v>2</v>
      </c>
      <c r="AY74" s="37"/>
      <c r="AZ74" s="37"/>
      <c r="BA74" s="322">
        <f t="shared" si="0"/>
        <v>22</v>
      </c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</row>
    <row r="75" spans="1:66" s="27" customFormat="1" ht="47.45" customHeight="1" thickBot="1">
      <c r="A75" s="353">
        <f>+'9-Shirgaon'!A2</f>
        <v>9</v>
      </c>
      <c r="B75" s="350">
        <f>+'9-Shirgaon'!B2</f>
        <v>42</v>
      </c>
      <c r="C75" s="350">
        <f>+'9-Shirgaon'!C2</f>
        <v>1101</v>
      </c>
      <c r="D75" s="347" t="str">
        <f>+'9-Shirgaon'!D2</f>
        <v>Pundalik Ambaji Karle Arts And Commerce College Shirgaon</v>
      </c>
      <c r="E75" s="338" t="str">
        <f>+'9-Shirgaon'!E2</f>
        <v>Bachelor of Commerce</v>
      </c>
      <c r="F75" s="143">
        <f>+'9-Shirgaon'!F2</f>
        <v>1</v>
      </c>
      <c r="G75" s="143" t="str">
        <f>+'9-Shirgaon'!G2</f>
        <v>Commerce-I (Introduction To Business)</v>
      </c>
      <c r="H75" s="143" t="str">
        <f>+'9-Shirgaon'!H2</f>
        <v>Commerce</v>
      </c>
      <c r="I75" s="143">
        <f>+'9-Shirgaon'!I2</f>
        <v>2</v>
      </c>
      <c r="J75" s="143"/>
      <c r="K75" s="143"/>
      <c r="L75" s="143"/>
      <c r="M75" s="143"/>
      <c r="N75" s="143"/>
      <c r="O75" s="143"/>
      <c r="P75" s="143" t="str">
        <f>+'9-Shirgaon'!P2</f>
        <v>Accountancy &amp; Financial Management-I</v>
      </c>
      <c r="Q75" s="143" t="str">
        <f>+'9-Shirgaon'!Q2</f>
        <v>Accountancy</v>
      </c>
      <c r="R75" s="143">
        <f>+'9-Shirgaon'!R2</f>
        <v>2</v>
      </c>
      <c r="S75" s="143"/>
      <c r="T75" s="143"/>
      <c r="U75" s="143"/>
      <c r="V75" s="143" t="str">
        <f>+'9-Shirgaon'!V2</f>
        <v>Economics of P E – I</v>
      </c>
      <c r="W75" s="143" t="str">
        <f>+'9-Shirgaon'!W2</f>
        <v>Economics</v>
      </c>
      <c r="X75" s="143">
        <f>+'9-Shirgaon'!X2</f>
        <v>2</v>
      </c>
      <c r="Y75" s="143"/>
      <c r="Z75" s="143"/>
      <c r="AA75" s="143"/>
      <c r="AB75" s="143"/>
      <c r="AC75" s="143"/>
      <c r="AD75" s="143"/>
      <c r="AE75" s="44" t="str">
        <f>+'9-Shirgaon'!AE2</f>
        <v>Fundamentals of Start Ups</v>
      </c>
      <c r="AF75" s="44" t="str">
        <f>+'9-Shirgaon'!AF2</f>
        <v>Commerce</v>
      </c>
      <c r="AG75" s="44">
        <f>+'9-Shirgaon'!AG2</f>
        <v>2</v>
      </c>
      <c r="AH75" s="44" t="str">
        <f>+'9-Shirgaon'!AH2</f>
        <v>Negotiation Skills</v>
      </c>
      <c r="AI75" s="44" t="str">
        <f>+'9-Shirgaon'!AI2</f>
        <v>Commerce</v>
      </c>
      <c r="AJ75" s="44">
        <f>+'9-Shirgaon'!AJ2</f>
        <v>2</v>
      </c>
      <c r="AK75" s="44" t="str">
        <f>+'9-Shirgaon'!AK2</f>
        <v>Marathi Chitrapat Geetancha Abhyas</v>
      </c>
      <c r="AL75" s="44" t="str">
        <f>+'9-Shirgaon'!AL2</f>
        <v>Marathi</v>
      </c>
      <c r="AM75" s="44">
        <f>+'9-Shirgaon'!AM2</f>
        <v>2</v>
      </c>
      <c r="AN75" s="44" t="str">
        <f>+'9-Shirgaon'!AN2</f>
        <v>Film Appreciation</v>
      </c>
      <c r="AO75" s="44" t="str">
        <f>+'9-Shirgaon'!AO2</f>
        <v>English</v>
      </c>
      <c r="AP75" s="44">
        <f>+'9-Shirgaon'!AP2</f>
        <v>2</v>
      </c>
      <c r="AQ75" s="44" t="str">
        <f>+'9-Shirgaon'!AQ2</f>
        <v>Business Communication Skills I</v>
      </c>
      <c r="AR75" s="44" t="str">
        <f>+'9-Shirgaon'!AR2</f>
        <v>English</v>
      </c>
      <c r="AS75" s="44">
        <f>+'9-Shirgaon'!AS2</f>
        <v>2</v>
      </c>
      <c r="AT75" s="44" t="str">
        <f>+'9-Shirgaon'!AT2</f>
        <v>Foundation of Behavioural skills – Basic level</v>
      </c>
      <c r="AU75" s="44">
        <f>+'9-Shirgaon'!AU2</f>
        <v>0</v>
      </c>
      <c r="AV75" s="44">
        <f>+'9-Shirgaon'!AV2</f>
        <v>2</v>
      </c>
      <c r="AW75" s="44" t="str">
        <f>+'9-Shirgaon'!AW2</f>
        <v>Indian Knowledge System Series (Generic)</v>
      </c>
      <c r="AX75" s="44">
        <f>+'9-Shirgaon'!AX2</f>
        <v>2</v>
      </c>
      <c r="AY75" s="44" t="str">
        <f>+'9-Shirgaon'!AY2</f>
        <v>Co-Curricular Course NSS</v>
      </c>
      <c r="AZ75" s="44">
        <f>+'9-Shirgaon'!AZ2</f>
        <v>2</v>
      </c>
      <c r="BA75" s="322">
        <f t="shared" si="0"/>
        <v>22</v>
      </c>
    </row>
    <row r="76" spans="1:66" s="27" customFormat="1" ht="45.75" thickBot="1">
      <c r="A76" s="354"/>
      <c r="B76" s="351"/>
      <c r="C76" s="351"/>
      <c r="D76" s="348"/>
      <c r="E76" s="339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143"/>
      <c r="W76" s="143"/>
      <c r="X76" s="143"/>
      <c r="Y76" s="143"/>
      <c r="Z76" s="143"/>
      <c r="AA76" s="143"/>
      <c r="AB76" s="143"/>
      <c r="AC76" s="143"/>
      <c r="AD76" s="143"/>
      <c r="AE76" s="44" t="str">
        <f>+'9-Shirgaon'!AE3</f>
        <v>Vocational Skills in Accounting –I</v>
      </c>
      <c r="AF76" s="44" t="str">
        <f>+'9-Shirgaon'!AF3</f>
        <v>Accountancy</v>
      </c>
      <c r="AG76" s="44">
        <f>+'9-Shirgaon'!AG3</f>
        <v>2</v>
      </c>
      <c r="AH76" s="44"/>
      <c r="AI76" s="44"/>
      <c r="AJ76" s="44"/>
      <c r="AK76" s="44" t="str">
        <f>+'9-Shirgaon'!AK3</f>
        <v>Rural Social Structure</v>
      </c>
      <c r="AL76" s="44" t="str">
        <f>+'9-Shirgaon'!AL3</f>
        <v>Rural Studies</v>
      </c>
      <c r="AM76" s="44">
        <f>+'9-Shirgaon'!AM3</f>
        <v>2</v>
      </c>
      <c r="AN76" s="44" t="str">
        <f>+'9-Shirgaon'!AN3</f>
        <v>History of Buddhism in India</v>
      </c>
      <c r="AO76" s="44" t="str">
        <f>+'9-Shirgaon'!AO3</f>
        <v>Hisoty</v>
      </c>
      <c r="AP76" s="44">
        <f>+'9-Shirgaon'!AP3</f>
        <v>2</v>
      </c>
      <c r="AQ76" s="44"/>
      <c r="AR76" s="44"/>
      <c r="AS76" s="44"/>
      <c r="AT76" s="44"/>
      <c r="AU76" s="44"/>
      <c r="AV76" s="44"/>
      <c r="AW76" s="44"/>
      <c r="AX76" s="44"/>
      <c r="AY76" s="44" t="str">
        <f>+'9-Shirgaon'!AY3</f>
        <v>Co-Curricular Course DLLE</v>
      </c>
      <c r="AZ76" s="44">
        <f>+'9-Shirgaon'!AZ3</f>
        <v>2</v>
      </c>
      <c r="BA76" s="322"/>
    </row>
    <row r="77" spans="1:66" s="27" customFormat="1" ht="30.75" thickBot="1">
      <c r="A77" s="354"/>
      <c r="B77" s="351"/>
      <c r="C77" s="351"/>
      <c r="D77" s="348"/>
      <c r="E77" s="340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7"/>
      <c r="R77" s="147"/>
      <c r="S77" s="147"/>
      <c r="T77" s="147"/>
      <c r="U77" s="147"/>
      <c r="V77" s="229"/>
      <c r="W77" s="229"/>
      <c r="X77" s="229"/>
      <c r="Y77" s="229"/>
      <c r="Z77" s="229"/>
      <c r="AA77" s="229"/>
      <c r="AB77" s="229"/>
      <c r="AC77" s="229"/>
      <c r="AD77" s="229"/>
      <c r="AE77" s="44"/>
      <c r="AF77" s="44"/>
      <c r="AG77" s="44"/>
      <c r="AH77" s="44"/>
      <c r="AI77" s="44"/>
      <c r="AJ77" s="44"/>
      <c r="AK77" s="44"/>
      <c r="AL77" s="44"/>
      <c r="AM77" s="44"/>
      <c r="AN77" s="44" t="str">
        <f>+'9-Shirgaon'!AN4</f>
        <v>Envirmental Studies</v>
      </c>
      <c r="AO77" s="44" t="str">
        <f>+'9-Shirgaon'!AO4</f>
        <v>Geography</v>
      </c>
      <c r="AP77" s="44">
        <f>+'9-Shirgaon'!AP4</f>
        <v>2</v>
      </c>
      <c r="AQ77" s="44"/>
      <c r="AR77" s="44"/>
      <c r="AS77" s="44"/>
      <c r="AT77" s="44"/>
      <c r="AU77" s="44"/>
      <c r="AV77" s="44"/>
      <c r="AW77" s="44"/>
      <c r="AX77" s="44"/>
      <c r="AY77" s="44" t="str">
        <f>+'9-Shirgaon'!AY4</f>
        <v>Co-Curricular CourseCultural</v>
      </c>
      <c r="AZ77" s="44">
        <f>+'9-Shirgaon'!AZ4</f>
        <v>2</v>
      </c>
      <c r="BA77" s="322"/>
    </row>
    <row r="78" spans="1:66" s="27" customFormat="1" ht="60">
      <c r="A78" s="354"/>
      <c r="B78" s="351"/>
      <c r="C78" s="351"/>
      <c r="D78" s="348"/>
      <c r="E78" s="338" t="str">
        <f>+'9-Shirgaon'!E5</f>
        <v>Bachelor of Arts</v>
      </c>
      <c r="F78" s="143">
        <f>+'9-Shirgaon'!F5</f>
        <v>1</v>
      </c>
      <c r="G78" s="143" t="str">
        <f>+'9-Shirgaon'!G5</f>
        <v>Introduction to Literatures In English -I</v>
      </c>
      <c r="H78" s="143" t="str">
        <f>+'9-Shirgaon'!H5</f>
        <v>English</v>
      </c>
      <c r="I78" s="143">
        <f>+'9-Shirgaon'!I5</f>
        <v>4</v>
      </c>
      <c r="J78" s="143"/>
      <c r="K78" s="143"/>
      <c r="L78" s="143"/>
      <c r="M78" s="143"/>
      <c r="N78" s="143"/>
      <c r="O78" s="143"/>
      <c r="P78" s="143" t="str">
        <f>+'9-Shirgaon'!P5</f>
        <v>Microeconomics-I</v>
      </c>
      <c r="Q78" s="143" t="str">
        <f>+'9-Shirgaon'!Q5</f>
        <v>Economics</v>
      </c>
      <c r="R78" s="143">
        <f>+'9-Shirgaon'!R5</f>
        <v>4</v>
      </c>
      <c r="S78" s="143"/>
      <c r="T78" s="143"/>
      <c r="U78" s="143"/>
      <c r="V78" s="143" t="str">
        <f>+'9-Shirgaon'!V5</f>
        <v>Early Medieval Period MID 350 CE</v>
      </c>
      <c r="W78" s="143" t="str">
        <f>+'9-Shirgaon'!W5</f>
        <v>History</v>
      </c>
      <c r="X78" s="143">
        <f>+'9-Shirgaon'!X5</f>
        <v>4</v>
      </c>
      <c r="Y78" s="143"/>
      <c r="Z78" s="143"/>
      <c r="AA78" s="143"/>
      <c r="AB78" s="143"/>
      <c r="AC78" s="143"/>
      <c r="AD78" s="143"/>
      <c r="AE78" s="44" t="str">
        <f>+'9-Shirgaon'!AE5</f>
        <v>Creative Writing - I</v>
      </c>
      <c r="AF78" s="44" t="str">
        <f>+'9-Shirgaon'!AF5</f>
        <v>English</v>
      </c>
      <c r="AG78" s="44">
        <f>+'9-Shirgaon'!AG5</f>
        <v>2</v>
      </c>
      <c r="AH78" s="44" t="str">
        <f>+'9-Shirgaon'!AH5</f>
        <v>Entrepreneurship Development</v>
      </c>
      <c r="AI78" s="44" t="str">
        <f>+'9-Shirgaon'!AI5</f>
        <v>Economics</v>
      </c>
      <c r="AJ78" s="44">
        <f>+'9-Shirgaon'!AJ5</f>
        <v>2</v>
      </c>
      <c r="AK78" s="44"/>
      <c r="AL78" s="44"/>
      <c r="AM78" s="44"/>
      <c r="AN78" s="44"/>
      <c r="AO78" s="44"/>
      <c r="AP78" s="44"/>
      <c r="AQ78" s="44" t="str">
        <f>+'9-Shirgaon'!AQ5</f>
        <v>Communication Skills in English-I</v>
      </c>
      <c r="AR78" s="44" t="str">
        <f>+'9-Shirgaon'!AR5</f>
        <v>English</v>
      </c>
      <c r="AS78" s="44">
        <f>+'9-Shirgaon'!AS5</f>
        <v>2</v>
      </c>
      <c r="AT78" s="44" t="str">
        <f>+'9-Shirgaon'!AT5</f>
        <v>Marathi Bhasha Ani Sangank - I</v>
      </c>
      <c r="AU78" s="44" t="str">
        <f>+'9-Shirgaon'!AU5</f>
        <v>Marathi</v>
      </c>
      <c r="AV78" s="44">
        <f>+'9-Shirgaon'!AV5</f>
        <v>2</v>
      </c>
      <c r="AW78" s="44" t="str">
        <f>+'9-Shirgaon'!AW5</f>
        <v>Indian Knowledge System Series (Generic)</v>
      </c>
      <c r="AX78" s="44">
        <f>+'9-Shirgaon'!AX5</f>
        <v>2</v>
      </c>
      <c r="AY78" s="44">
        <f>+'9-Shirgaon'!AY5</f>
        <v>0</v>
      </c>
      <c r="AZ78" s="44">
        <f>+'9-Shirgaon'!AZ5</f>
        <v>0</v>
      </c>
      <c r="BA78" s="20">
        <f t="shared" si="0"/>
        <v>22</v>
      </c>
    </row>
    <row r="79" spans="1:66" s="27" customFormat="1" ht="30">
      <c r="A79" s="354"/>
      <c r="B79" s="351"/>
      <c r="C79" s="351"/>
      <c r="D79" s="348"/>
      <c r="E79" s="339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 t="str">
        <f>+'9-Shirgaon'!AE6</f>
        <v>Entereprenurship Devlopment</v>
      </c>
      <c r="AF79" s="44" t="str">
        <f>+'9-Shirgaon'!AF6</f>
        <v>Economics</v>
      </c>
      <c r="AG79" s="44">
        <f>+'9-Shirgaon'!AG6</f>
        <v>2</v>
      </c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>
        <f>+'9-Shirgaon'!AY6</f>
        <v>0</v>
      </c>
      <c r="AZ79" s="44">
        <f>+'9-Shirgaon'!AZ6</f>
        <v>0</v>
      </c>
      <c r="BA79" s="44"/>
    </row>
    <row r="80" spans="1:66" s="27" customFormat="1" ht="60.75" thickBot="1">
      <c r="A80" s="355"/>
      <c r="B80" s="352"/>
      <c r="C80" s="352"/>
      <c r="D80" s="349"/>
      <c r="E80" s="339"/>
      <c r="F80" s="44">
        <f>+'9-Shirgaon'!F7</f>
        <v>1</v>
      </c>
      <c r="G80" s="44" t="str">
        <f>+'9-Shirgaon'!G7</f>
        <v>Natak ya Sahitya Prakaracha Abhyas</v>
      </c>
      <c r="H80" s="44" t="str">
        <f>+'9-Shirgaon'!H7</f>
        <v>Marathi</v>
      </c>
      <c r="I80" s="44">
        <f>+'9-Shirgaon'!I7</f>
        <v>4</v>
      </c>
      <c r="J80" s="44"/>
      <c r="K80" s="44"/>
      <c r="L80" s="44"/>
      <c r="M80" s="44"/>
      <c r="N80" s="44"/>
      <c r="O80" s="44"/>
      <c r="P80" s="44" t="str">
        <f>+'9-Shirgaon'!P7</f>
        <v>Microeconomics-I</v>
      </c>
      <c r="Q80" s="44" t="str">
        <f>+'9-Shirgaon'!Q7</f>
        <v>Economics</v>
      </c>
      <c r="R80" s="44">
        <f>+'9-Shirgaon'!R7</f>
        <v>4</v>
      </c>
      <c r="S80" s="44"/>
      <c r="T80" s="44"/>
      <c r="U80" s="44"/>
      <c r="V80" s="44" t="str">
        <f>+'9-Shirgaon'!V7</f>
        <v>Basics of Rural Studies</v>
      </c>
      <c r="W80" s="44" t="str">
        <f>+'9-Shirgaon'!W7</f>
        <v>Rural Studies</v>
      </c>
      <c r="X80" s="44">
        <f>+'9-Shirgaon'!X7</f>
        <v>4</v>
      </c>
      <c r="Y80" s="44"/>
      <c r="Z80" s="44"/>
      <c r="AA80" s="44"/>
      <c r="AB80" s="44"/>
      <c r="AC80" s="44"/>
      <c r="AD80" s="44"/>
      <c r="AE80" s="44" t="str">
        <f>+'9-Shirgaon'!AE7</f>
        <v>Creative Writing - I</v>
      </c>
      <c r="AF80" s="44" t="str">
        <f>+'9-Shirgaon'!AF7</f>
        <v>English</v>
      </c>
      <c r="AG80" s="44">
        <f>+'9-Shirgaon'!AG7</f>
        <v>2</v>
      </c>
      <c r="AH80" s="44" t="str">
        <f>+'9-Shirgaon'!AH7</f>
        <v>Land Survey Skills</v>
      </c>
      <c r="AI80" s="44" t="str">
        <f>+'9-Shirgaon'!AI7</f>
        <v>Rural Studies</v>
      </c>
      <c r="AJ80" s="44">
        <f>+'9-Shirgaon'!AJ7</f>
        <v>2</v>
      </c>
      <c r="AK80" s="44"/>
      <c r="AL80" s="44"/>
      <c r="AM80" s="44"/>
      <c r="AN80" s="44"/>
      <c r="AO80" s="44"/>
      <c r="AP80" s="44"/>
      <c r="AQ80" s="44" t="str">
        <f>+'9-Shirgaon'!AQ7</f>
        <v>Communication Skills in English-I</v>
      </c>
      <c r="AR80" s="44" t="str">
        <f>+'9-Shirgaon'!AR7</f>
        <v>English</v>
      </c>
      <c r="AS80" s="44">
        <f>+'9-Shirgaon'!AS7</f>
        <v>2</v>
      </c>
      <c r="AT80" s="44" t="str">
        <f>+'9-Shirgaon'!AT7</f>
        <v>Marathi Bhasha Ani Sangank - I</v>
      </c>
      <c r="AU80" s="44" t="str">
        <f>+'9-Shirgaon'!AU7</f>
        <v>Marathi</v>
      </c>
      <c r="AV80" s="44">
        <f>+'9-Shirgaon'!AV7</f>
        <v>2</v>
      </c>
      <c r="AW80" s="44" t="str">
        <f>+'9-Shirgaon'!AW7</f>
        <v>Indian Knowledge System Series (Generic)</v>
      </c>
      <c r="AX80" s="44">
        <f>+'9-Shirgaon'!AX7</f>
        <v>2</v>
      </c>
      <c r="AY80" s="44">
        <f>+'9-Shirgaon'!AY7</f>
        <v>0</v>
      </c>
      <c r="AZ80" s="44">
        <f>+'9-Shirgaon'!AZ7</f>
        <v>0</v>
      </c>
      <c r="BA80" s="20">
        <f t="shared" ref="BA80" si="1">+SUM(I80+L80+O80+R80+U80+X80+AA80+AD80+AG80+AJ80+AM80+AP80+AS80+AV80+AX80+AZ80)</f>
        <v>22</v>
      </c>
    </row>
    <row r="81" spans="1:53" s="27" customFormat="1" ht="45.75" thickBot="1">
      <c r="A81" s="40"/>
      <c r="B81" s="40"/>
      <c r="C81" s="40"/>
      <c r="D81" s="228"/>
      <c r="E81" s="129"/>
      <c r="F81" s="130"/>
      <c r="G81" s="130"/>
      <c r="H81" s="26"/>
      <c r="I81" s="26"/>
      <c r="J81" s="26"/>
      <c r="K81" s="26"/>
      <c r="L81" s="26"/>
      <c r="M81" s="26"/>
      <c r="N81" s="145"/>
      <c r="O81" s="145"/>
      <c r="P81" s="145"/>
      <c r="Q81" s="145"/>
      <c r="R81" s="145"/>
      <c r="S81" s="145"/>
      <c r="T81" s="145"/>
      <c r="U81" s="145"/>
      <c r="V81" s="145"/>
      <c r="W81" s="145"/>
      <c r="X81" s="145"/>
      <c r="Y81" s="145"/>
      <c r="Z81" s="145"/>
      <c r="AA81" s="145"/>
      <c r="AB81" s="145"/>
      <c r="AC81" s="145"/>
      <c r="AD81" s="145"/>
      <c r="AE81" s="44" t="str">
        <f>+'9-Shirgaon'!AE8</f>
        <v>Marathi Bhasha Aani Sanganak - I</v>
      </c>
      <c r="AF81" s="44" t="str">
        <f>+'9-Shirgaon'!AF8</f>
        <v>Marathi</v>
      </c>
      <c r="AG81" s="44">
        <f>+'9-Shirgaon'!AG8</f>
        <v>2</v>
      </c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</row>
  </sheetData>
  <mergeCells count="46">
    <mergeCell ref="D58:D62"/>
    <mergeCell ref="E60:E62"/>
    <mergeCell ref="B20:B38"/>
    <mergeCell ref="A20:A38"/>
    <mergeCell ref="A58:A62"/>
    <mergeCell ref="B58:B62"/>
    <mergeCell ref="C58:C62"/>
    <mergeCell ref="E30:E32"/>
    <mergeCell ref="E33:E35"/>
    <mergeCell ref="E36:E38"/>
    <mergeCell ref="D20:D38"/>
    <mergeCell ref="C20:C38"/>
    <mergeCell ref="F13:F15"/>
    <mergeCell ref="E20:E22"/>
    <mergeCell ref="E23:E25"/>
    <mergeCell ref="E26:E29"/>
    <mergeCell ref="D10:D19"/>
    <mergeCell ref="E10:E12"/>
    <mergeCell ref="E13:E15"/>
    <mergeCell ref="A2:A9"/>
    <mergeCell ref="A10:A19"/>
    <mergeCell ref="E2:E3"/>
    <mergeCell ref="E4:E7"/>
    <mergeCell ref="E8:E9"/>
    <mergeCell ref="D2:D9"/>
    <mergeCell ref="C2:C9"/>
    <mergeCell ref="B2:B9"/>
    <mergeCell ref="B10:B19"/>
    <mergeCell ref="E16:E19"/>
    <mergeCell ref="C10:C19"/>
    <mergeCell ref="E75:E77"/>
    <mergeCell ref="E78:E80"/>
    <mergeCell ref="A64:A68"/>
    <mergeCell ref="B64:B68"/>
    <mergeCell ref="C64:C68"/>
    <mergeCell ref="D64:D68"/>
    <mergeCell ref="D75:D80"/>
    <mergeCell ref="C75:C80"/>
    <mergeCell ref="B75:B80"/>
    <mergeCell ref="A75:A80"/>
    <mergeCell ref="D69:D74"/>
    <mergeCell ref="C69:C74"/>
    <mergeCell ref="B69:B74"/>
    <mergeCell ref="A69:A74"/>
    <mergeCell ref="E69:E71"/>
    <mergeCell ref="E72:E7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"/>
  <sheetViews>
    <sheetView topLeftCell="AR4" workbookViewId="0">
      <selection activeCell="AY10" sqref="AY10"/>
    </sheetView>
  </sheetViews>
  <sheetFormatPr defaultColWidth="8.85546875" defaultRowHeight="15"/>
  <cols>
    <col min="1" max="1" width="6.42578125" style="2" customWidth="1"/>
    <col min="2" max="2" width="7.5703125" style="2" customWidth="1"/>
    <col min="3" max="3" width="8" style="2" customWidth="1"/>
    <col min="4" max="4" width="12.5703125" style="2" customWidth="1"/>
    <col min="5" max="5" width="19.7109375" style="2" customWidth="1"/>
    <col min="6" max="6" width="5" style="2" customWidth="1"/>
    <col min="7" max="7" width="24" style="2" customWidth="1"/>
    <col min="8" max="8" width="10.140625" style="2" customWidth="1"/>
    <col min="9" max="9" width="6" style="2" customWidth="1"/>
    <col min="10" max="15" width="8.7109375" style="2" customWidth="1"/>
    <col min="16" max="16" width="8.28515625" style="2" customWidth="1"/>
    <col min="17" max="17" width="10.140625" style="2" customWidth="1"/>
    <col min="18" max="18" width="8.85546875" style="2"/>
    <col min="19" max="21" width="8.7109375" style="2" customWidth="1"/>
    <col min="22" max="24" width="8.85546875" style="2"/>
    <col min="25" max="30" width="8.7109375" style="2" customWidth="1"/>
    <col min="31" max="31" width="31.85546875" style="2" customWidth="1"/>
    <col min="32" max="32" width="8.85546875" style="2"/>
    <col min="33" max="33" width="7.7109375" style="2" customWidth="1"/>
    <col min="34" max="34" width="21.5703125" style="2" customWidth="1"/>
    <col min="35" max="35" width="8.85546875" style="2"/>
    <col min="36" max="36" width="6.28515625" style="2" customWidth="1"/>
    <col min="37" max="37" width="21.5703125" style="2" customWidth="1"/>
    <col min="38" max="38" width="8.85546875" style="2"/>
    <col min="39" max="39" width="8" style="2" customWidth="1"/>
    <col min="40" max="40" width="19.85546875" style="2" customWidth="1"/>
    <col min="41" max="41" width="10.5703125" style="2" customWidth="1"/>
    <col min="42" max="42" width="6.42578125" style="2" customWidth="1"/>
    <col min="43" max="43" width="19.7109375" style="2" customWidth="1"/>
    <col min="44" max="44" width="8.85546875" style="2"/>
    <col min="45" max="45" width="8.140625" style="2" customWidth="1"/>
    <col min="46" max="46" width="19.7109375" style="2" customWidth="1"/>
    <col min="47" max="47" width="8.85546875" style="2"/>
    <col min="48" max="48" width="8.28515625" style="2" customWidth="1"/>
    <col min="49" max="49" width="20.140625" style="2" customWidth="1"/>
    <col min="50" max="50" width="7.5703125" style="2" customWidth="1"/>
    <col min="51" max="51" width="27.140625" style="2" customWidth="1"/>
    <col min="52" max="52" width="6" style="2" customWidth="1"/>
    <col min="53" max="16384" width="8.85546875" style="2"/>
  </cols>
  <sheetData>
    <row r="1" spans="1:53" ht="45.75" thickBot="1">
      <c r="A1" s="5" t="s">
        <v>53</v>
      </c>
      <c r="B1" s="5" t="s">
        <v>1</v>
      </c>
      <c r="C1" s="5" t="s">
        <v>2</v>
      </c>
      <c r="D1" s="5" t="s">
        <v>3</v>
      </c>
      <c r="E1" s="45" t="s">
        <v>4</v>
      </c>
      <c r="F1" s="45" t="s">
        <v>5</v>
      </c>
      <c r="G1" s="53" t="s">
        <v>55</v>
      </c>
      <c r="H1" s="53" t="s">
        <v>60</v>
      </c>
      <c r="I1" s="53" t="s">
        <v>56</v>
      </c>
      <c r="J1" s="54" t="s">
        <v>61</v>
      </c>
      <c r="K1" s="54" t="s">
        <v>62</v>
      </c>
      <c r="L1" s="54" t="s">
        <v>57</v>
      </c>
      <c r="M1" s="53" t="s">
        <v>58</v>
      </c>
      <c r="N1" s="53" t="s">
        <v>63</v>
      </c>
      <c r="O1" s="53" t="s">
        <v>59</v>
      </c>
      <c r="P1" s="55" t="s">
        <v>64</v>
      </c>
      <c r="Q1" s="55" t="s">
        <v>74</v>
      </c>
      <c r="R1" s="55" t="s">
        <v>65</v>
      </c>
      <c r="S1" s="56" t="s">
        <v>66</v>
      </c>
      <c r="T1" s="56" t="s">
        <v>67</v>
      </c>
      <c r="U1" s="56" t="s">
        <v>68</v>
      </c>
      <c r="V1" s="53" t="s">
        <v>69</v>
      </c>
      <c r="W1" s="53" t="s">
        <v>70</v>
      </c>
      <c r="X1" s="53" t="s">
        <v>71</v>
      </c>
      <c r="Y1" s="54" t="s">
        <v>72</v>
      </c>
      <c r="Z1" s="54" t="s">
        <v>73</v>
      </c>
      <c r="AA1" s="54" t="s">
        <v>75</v>
      </c>
      <c r="AB1" s="57" t="s">
        <v>27</v>
      </c>
      <c r="AC1" s="57" t="s">
        <v>28</v>
      </c>
      <c r="AD1" s="57" t="s">
        <v>29</v>
      </c>
      <c r="AE1" s="34" t="s">
        <v>30</v>
      </c>
      <c r="AF1" s="34" t="s">
        <v>31</v>
      </c>
      <c r="AG1" s="34" t="s">
        <v>32</v>
      </c>
      <c r="AH1" s="57" t="s">
        <v>33</v>
      </c>
      <c r="AI1" s="57" t="s">
        <v>34</v>
      </c>
      <c r="AJ1" s="57" t="s">
        <v>35</v>
      </c>
      <c r="AK1" s="34" t="s">
        <v>36</v>
      </c>
      <c r="AL1" s="34" t="s">
        <v>37</v>
      </c>
      <c r="AM1" s="34" t="s">
        <v>76</v>
      </c>
      <c r="AN1" s="57" t="s">
        <v>39</v>
      </c>
      <c r="AO1" s="57" t="s">
        <v>40</v>
      </c>
      <c r="AP1" s="57" t="s">
        <v>77</v>
      </c>
      <c r="AQ1" s="53" t="s">
        <v>42</v>
      </c>
      <c r="AR1" s="53" t="s">
        <v>43</v>
      </c>
      <c r="AS1" s="53" t="s">
        <v>44</v>
      </c>
      <c r="AT1" s="58" t="s">
        <v>45</v>
      </c>
      <c r="AU1" s="58" t="s">
        <v>46</v>
      </c>
      <c r="AV1" s="58" t="s">
        <v>47</v>
      </c>
      <c r="AW1" s="53" t="s">
        <v>48</v>
      </c>
      <c r="AX1" s="53" t="s">
        <v>49</v>
      </c>
      <c r="AY1" s="58" t="s">
        <v>50</v>
      </c>
      <c r="AZ1" s="58" t="s">
        <v>51</v>
      </c>
      <c r="BA1" s="45" t="s">
        <v>52</v>
      </c>
    </row>
    <row r="2" spans="1:53" ht="90.75" thickBot="1">
      <c r="A2" s="150">
        <v>9</v>
      </c>
      <c r="B2" s="150">
        <v>42</v>
      </c>
      <c r="C2" s="151">
        <v>1101</v>
      </c>
      <c r="D2" s="152" t="s">
        <v>175</v>
      </c>
      <c r="E2" s="477" t="s">
        <v>176</v>
      </c>
      <c r="F2" s="47">
        <v>1</v>
      </c>
      <c r="G2" s="48" t="s">
        <v>177</v>
      </c>
      <c r="H2" s="48" t="s">
        <v>79</v>
      </c>
      <c r="I2" s="47">
        <v>2</v>
      </c>
      <c r="J2" s="153"/>
      <c r="K2" s="153"/>
      <c r="L2" s="153"/>
      <c r="M2" s="153"/>
      <c r="N2" s="153"/>
      <c r="O2" s="153"/>
      <c r="P2" s="48" t="s">
        <v>102</v>
      </c>
      <c r="Q2" s="48" t="s">
        <v>103</v>
      </c>
      <c r="R2" s="47">
        <v>2</v>
      </c>
      <c r="S2" s="48"/>
      <c r="T2" s="48"/>
      <c r="U2" s="48"/>
      <c r="V2" s="48" t="s">
        <v>178</v>
      </c>
      <c r="W2" s="48" t="s">
        <v>96</v>
      </c>
      <c r="X2" s="47">
        <v>2</v>
      </c>
      <c r="Y2" s="48"/>
      <c r="Z2" s="48"/>
      <c r="AA2" s="48"/>
      <c r="AB2" s="48"/>
      <c r="AC2" s="48"/>
      <c r="AD2" s="48"/>
      <c r="AE2" s="153" t="s">
        <v>179</v>
      </c>
      <c r="AF2" s="153" t="s">
        <v>79</v>
      </c>
      <c r="AG2" s="48">
        <v>2</v>
      </c>
      <c r="AH2" s="153" t="s">
        <v>142</v>
      </c>
      <c r="AI2" s="47" t="s">
        <v>79</v>
      </c>
      <c r="AJ2" s="47">
        <v>2</v>
      </c>
      <c r="AK2" s="153" t="s">
        <v>180</v>
      </c>
      <c r="AL2" s="153" t="s">
        <v>95</v>
      </c>
      <c r="AM2" s="48">
        <v>2</v>
      </c>
      <c r="AN2" s="153" t="s">
        <v>181</v>
      </c>
      <c r="AO2" s="153" t="s">
        <v>90</v>
      </c>
      <c r="AP2" s="48">
        <v>2</v>
      </c>
      <c r="AQ2" s="48" t="s">
        <v>182</v>
      </c>
      <c r="AR2" s="48" t="s">
        <v>90</v>
      </c>
      <c r="AS2" s="47">
        <v>2</v>
      </c>
      <c r="AT2" s="153" t="s">
        <v>183</v>
      </c>
      <c r="AU2" s="154"/>
      <c r="AV2" s="47">
        <v>2</v>
      </c>
      <c r="AW2" s="49" t="s">
        <v>155</v>
      </c>
      <c r="AX2" s="47">
        <v>2</v>
      </c>
      <c r="AY2" s="48" t="s">
        <v>184</v>
      </c>
      <c r="AZ2" s="47">
        <v>2</v>
      </c>
      <c r="BA2" s="167">
        <f>+SUM(I2+L2+O2+R2+U2+X2+AA2+AD2+AG2+AJ2+AM2+AP2+AS2+AV2+AX2+AZ2)</f>
        <v>22</v>
      </c>
    </row>
    <row r="3" spans="1:53" ht="30.75" thickBot="1">
      <c r="A3" s="150"/>
      <c r="B3" s="150"/>
      <c r="C3" s="151"/>
      <c r="D3" s="152"/>
      <c r="E3" s="478"/>
      <c r="F3" s="155"/>
      <c r="G3" s="156"/>
      <c r="H3" s="156"/>
      <c r="I3" s="155"/>
      <c r="J3" s="6"/>
      <c r="K3" s="6"/>
      <c r="L3" s="6"/>
      <c r="M3" s="6"/>
      <c r="N3" s="6"/>
      <c r="O3" s="6"/>
      <c r="P3" s="156"/>
      <c r="Q3" s="156"/>
      <c r="R3" s="155"/>
      <c r="S3" s="156"/>
      <c r="T3" s="156"/>
      <c r="U3" s="156"/>
      <c r="V3" s="156"/>
      <c r="W3" s="156"/>
      <c r="X3" s="155"/>
      <c r="Y3" s="156"/>
      <c r="Z3" s="156"/>
      <c r="AA3" s="156"/>
      <c r="AB3" s="156"/>
      <c r="AC3" s="156"/>
      <c r="AD3" s="156"/>
      <c r="AE3" s="6" t="s">
        <v>185</v>
      </c>
      <c r="AF3" s="6" t="s">
        <v>103</v>
      </c>
      <c r="AG3" s="156">
        <v>2</v>
      </c>
      <c r="AH3" s="6"/>
      <c r="AI3" s="155"/>
      <c r="AJ3" s="155"/>
      <c r="AK3" s="6" t="s">
        <v>186</v>
      </c>
      <c r="AL3" s="6" t="s">
        <v>187</v>
      </c>
      <c r="AM3" s="156">
        <v>2</v>
      </c>
      <c r="AN3" s="6" t="s">
        <v>188</v>
      </c>
      <c r="AO3" s="6" t="s">
        <v>189</v>
      </c>
      <c r="AP3" s="156">
        <v>2</v>
      </c>
      <c r="AQ3" s="156"/>
      <c r="AR3" s="156"/>
      <c r="AS3" s="155"/>
      <c r="AT3" s="157"/>
      <c r="AU3" s="156"/>
      <c r="AV3" s="155"/>
      <c r="AW3" s="156"/>
      <c r="AX3" s="155"/>
      <c r="AY3" s="156" t="s">
        <v>190</v>
      </c>
      <c r="AZ3" s="155">
        <v>2</v>
      </c>
      <c r="BA3" s="167">
        <f t="shared" ref="BA3:BA8" si="0">+SUM(I3+L3+O3+R3+U3+X3+AA3+AD3+AG3+AJ3+AM3+AP3+AS3+AV3+AX3+AZ3)</f>
        <v>8</v>
      </c>
    </row>
    <row r="4" spans="1:53" ht="15.75" thickBot="1">
      <c r="A4" s="150"/>
      <c r="B4" s="150"/>
      <c r="C4" s="151"/>
      <c r="D4" s="152"/>
      <c r="E4" s="479"/>
      <c r="F4" s="158"/>
      <c r="G4" s="159"/>
      <c r="H4" s="159"/>
      <c r="I4" s="158"/>
      <c r="J4" s="160"/>
      <c r="K4" s="160"/>
      <c r="L4" s="160"/>
      <c r="M4" s="160"/>
      <c r="N4" s="160"/>
      <c r="O4" s="160"/>
      <c r="P4" s="159"/>
      <c r="Q4" s="159"/>
      <c r="R4" s="158"/>
      <c r="S4" s="159"/>
      <c r="T4" s="159"/>
      <c r="U4" s="159"/>
      <c r="V4" s="159"/>
      <c r="W4" s="159"/>
      <c r="X4" s="158"/>
      <c r="Y4" s="159"/>
      <c r="Z4" s="159"/>
      <c r="AA4" s="159"/>
      <c r="AB4" s="159"/>
      <c r="AC4" s="159"/>
      <c r="AD4" s="159"/>
      <c r="AE4" s="160"/>
      <c r="AF4" s="160"/>
      <c r="AG4" s="158"/>
      <c r="AH4" s="160"/>
      <c r="AI4" s="158"/>
      <c r="AJ4" s="158"/>
      <c r="AK4" s="160"/>
      <c r="AL4" s="160"/>
      <c r="AM4" s="158"/>
      <c r="AN4" s="160" t="s">
        <v>191</v>
      </c>
      <c r="AO4" s="160" t="s">
        <v>84</v>
      </c>
      <c r="AP4" s="159">
        <v>2</v>
      </c>
      <c r="AQ4" s="159"/>
      <c r="AR4" s="159"/>
      <c r="AS4" s="158"/>
      <c r="AT4" s="161"/>
      <c r="AU4" s="159"/>
      <c r="AV4" s="158"/>
      <c r="AW4" s="159"/>
      <c r="AX4" s="158"/>
      <c r="AY4" s="160" t="s">
        <v>192</v>
      </c>
      <c r="AZ4" s="158">
        <v>2</v>
      </c>
      <c r="BA4" s="167">
        <f t="shared" si="0"/>
        <v>4</v>
      </c>
    </row>
    <row r="5" spans="1:53" ht="105.75" thickBot="1">
      <c r="A5" s="150">
        <v>9</v>
      </c>
      <c r="B5" s="150">
        <v>42</v>
      </c>
      <c r="C5" s="151">
        <v>1101</v>
      </c>
      <c r="D5" s="152" t="s">
        <v>175</v>
      </c>
      <c r="E5" s="474" t="s">
        <v>82</v>
      </c>
      <c r="F5" s="52">
        <v>1</v>
      </c>
      <c r="G5" s="153" t="s">
        <v>193</v>
      </c>
      <c r="H5" s="153" t="s">
        <v>90</v>
      </c>
      <c r="I5" s="162">
        <v>4</v>
      </c>
      <c r="J5" s="153"/>
      <c r="K5" s="153"/>
      <c r="L5" s="153"/>
      <c r="M5" s="153"/>
      <c r="N5" s="153"/>
      <c r="O5" s="153"/>
      <c r="P5" s="163" t="s">
        <v>149</v>
      </c>
      <c r="Q5" s="162" t="s">
        <v>96</v>
      </c>
      <c r="R5" s="162">
        <v>4</v>
      </c>
      <c r="S5" s="154"/>
      <c r="T5" s="154"/>
      <c r="U5" s="154"/>
      <c r="V5" s="153" t="s">
        <v>194</v>
      </c>
      <c r="W5" s="153" t="s">
        <v>85</v>
      </c>
      <c r="X5" s="162">
        <v>4</v>
      </c>
      <c r="Y5" s="154"/>
      <c r="Z5" s="154"/>
      <c r="AA5" s="154"/>
      <c r="AB5" s="154"/>
      <c r="AC5" s="154"/>
      <c r="AD5" s="154"/>
      <c r="AE5" s="163" t="s">
        <v>152</v>
      </c>
      <c r="AF5" s="164" t="s">
        <v>90</v>
      </c>
      <c r="AG5" s="162">
        <v>2</v>
      </c>
      <c r="AH5" s="84" t="s">
        <v>195</v>
      </c>
      <c r="AI5" s="164" t="s">
        <v>96</v>
      </c>
      <c r="AJ5" s="162">
        <v>2</v>
      </c>
      <c r="AK5" s="154"/>
      <c r="AL5" s="154"/>
      <c r="AM5" s="154"/>
      <c r="AN5" s="154"/>
      <c r="AO5" s="154"/>
      <c r="AP5" s="154"/>
      <c r="AQ5" s="165" t="s">
        <v>153</v>
      </c>
      <c r="AR5" s="162" t="s">
        <v>90</v>
      </c>
      <c r="AS5" s="162">
        <v>2</v>
      </c>
      <c r="AT5" s="166" t="s">
        <v>196</v>
      </c>
      <c r="AU5" s="164" t="s">
        <v>95</v>
      </c>
      <c r="AV5" s="162">
        <v>2</v>
      </c>
      <c r="AW5" s="49" t="s">
        <v>155</v>
      </c>
      <c r="AX5" s="162">
        <v>2</v>
      </c>
      <c r="AY5" s="311"/>
      <c r="AZ5" s="312"/>
      <c r="BA5" s="313">
        <f t="shared" si="0"/>
        <v>22</v>
      </c>
    </row>
    <row r="6" spans="1:53" ht="30.75" thickBot="1">
      <c r="A6" s="150"/>
      <c r="B6" s="150"/>
      <c r="C6" s="151"/>
      <c r="D6" s="152"/>
      <c r="E6" s="475"/>
      <c r="F6" s="168"/>
      <c r="G6" s="169"/>
      <c r="H6" s="170"/>
      <c r="I6" s="170"/>
      <c r="J6" s="6"/>
      <c r="K6" s="6"/>
      <c r="L6" s="6"/>
      <c r="M6" s="6"/>
      <c r="N6" s="6"/>
      <c r="O6" s="6"/>
      <c r="P6" s="171"/>
      <c r="Q6" s="170"/>
      <c r="R6" s="170"/>
      <c r="S6" s="172"/>
      <c r="T6" s="172"/>
      <c r="U6" s="172"/>
      <c r="V6" s="6"/>
      <c r="W6" s="61"/>
      <c r="X6" s="170"/>
      <c r="Y6" s="172"/>
      <c r="Z6" s="172"/>
      <c r="AA6" s="172"/>
      <c r="AB6" s="172"/>
      <c r="AC6" s="172"/>
      <c r="AD6" s="172"/>
      <c r="AE6" s="6" t="s">
        <v>197</v>
      </c>
      <c r="AF6" s="6" t="s">
        <v>96</v>
      </c>
      <c r="AG6" s="170">
        <v>2</v>
      </c>
      <c r="AH6" s="61"/>
      <c r="AI6" s="173"/>
      <c r="AJ6" s="170"/>
      <c r="AK6" s="172"/>
      <c r="AL6" s="172"/>
      <c r="AM6" s="172"/>
      <c r="AN6" s="172"/>
      <c r="AO6" s="172"/>
      <c r="AP6" s="172"/>
      <c r="AQ6" s="171"/>
      <c r="AR6" s="170"/>
      <c r="AS6" s="170"/>
      <c r="AT6" s="174"/>
      <c r="AU6" s="173"/>
      <c r="AV6" s="170"/>
      <c r="AW6" s="175"/>
      <c r="AX6" s="170"/>
      <c r="AY6" s="314"/>
      <c r="AZ6" s="315"/>
      <c r="BA6" s="313">
        <f t="shared" si="0"/>
        <v>2</v>
      </c>
    </row>
    <row r="7" spans="1:53" ht="105.75" thickBot="1">
      <c r="A7" s="176">
        <v>9</v>
      </c>
      <c r="B7" s="177">
        <v>42</v>
      </c>
      <c r="C7" s="178">
        <v>1101</v>
      </c>
      <c r="D7" s="179" t="s">
        <v>175</v>
      </c>
      <c r="E7" s="476"/>
      <c r="F7" s="180">
        <v>1</v>
      </c>
      <c r="G7" s="50" t="s">
        <v>198</v>
      </c>
      <c r="H7" s="50" t="s">
        <v>95</v>
      </c>
      <c r="I7" s="181">
        <v>4</v>
      </c>
      <c r="J7" s="50"/>
      <c r="K7" s="50"/>
      <c r="L7" s="50"/>
      <c r="M7" s="50"/>
      <c r="N7" s="50"/>
      <c r="O7" s="50"/>
      <c r="P7" s="182" t="s">
        <v>149</v>
      </c>
      <c r="Q7" s="181" t="s">
        <v>96</v>
      </c>
      <c r="R7" s="181">
        <v>4</v>
      </c>
      <c r="S7" s="183"/>
      <c r="T7" s="183"/>
      <c r="U7" s="183"/>
      <c r="V7" s="184" t="s">
        <v>199</v>
      </c>
      <c r="W7" s="50" t="s">
        <v>187</v>
      </c>
      <c r="X7" s="181">
        <v>4</v>
      </c>
      <c r="Y7" s="183"/>
      <c r="Z7" s="183"/>
      <c r="AA7" s="183"/>
      <c r="AB7" s="183"/>
      <c r="AC7" s="183"/>
      <c r="AD7" s="183"/>
      <c r="AE7" s="182" t="s">
        <v>152</v>
      </c>
      <c r="AF7" s="185" t="s">
        <v>90</v>
      </c>
      <c r="AG7" s="181">
        <v>2</v>
      </c>
      <c r="AH7" s="50" t="s">
        <v>200</v>
      </c>
      <c r="AI7" s="50" t="s">
        <v>187</v>
      </c>
      <c r="AJ7" s="181">
        <v>2</v>
      </c>
      <c r="AK7" s="183"/>
      <c r="AL7" s="183"/>
      <c r="AM7" s="183"/>
      <c r="AN7" s="183"/>
      <c r="AO7" s="183"/>
      <c r="AP7" s="183"/>
      <c r="AQ7" s="186" t="s">
        <v>153</v>
      </c>
      <c r="AR7" s="181" t="s">
        <v>90</v>
      </c>
      <c r="AS7" s="181">
        <v>2</v>
      </c>
      <c r="AT7" s="187" t="s">
        <v>196</v>
      </c>
      <c r="AU7" s="185" t="s">
        <v>95</v>
      </c>
      <c r="AV7" s="181">
        <v>2</v>
      </c>
      <c r="AW7" s="188" t="s">
        <v>155</v>
      </c>
      <c r="AX7" s="181">
        <v>2</v>
      </c>
      <c r="AY7" s="316"/>
      <c r="AZ7" s="317"/>
      <c r="BA7" s="313">
        <f t="shared" si="0"/>
        <v>22</v>
      </c>
    </row>
    <row r="8" spans="1:53">
      <c r="A8" s="6"/>
      <c r="B8" s="6"/>
      <c r="C8" s="6"/>
      <c r="D8" s="6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 t="s">
        <v>201</v>
      </c>
      <c r="AF8" s="189" t="s">
        <v>95</v>
      </c>
      <c r="AG8" s="189">
        <v>2</v>
      </c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89"/>
      <c r="AT8" s="189"/>
      <c r="AU8" s="189"/>
      <c r="AV8" s="189"/>
      <c r="AW8" s="189"/>
      <c r="AX8" s="189"/>
      <c r="AY8" s="318"/>
      <c r="AZ8" s="319"/>
      <c r="BA8" s="313">
        <f t="shared" si="0"/>
        <v>2</v>
      </c>
    </row>
  </sheetData>
  <mergeCells count="2">
    <mergeCell ref="E5:E7"/>
    <mergeCell ref="E2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9"/>
  <sheetViews>
    <sheetView topLeftCell="AO1" workbookViewId="0">
      <selection activeCell="G4" sqref="G4:AZ7"/>
    </sheetView>
  </sheetViews>
  <sheetFormatPr defaultColWidth="8.85546875" defaultRowHeight="15"/>
  <cols>
    <col min="1" max="1" width="8.85546875" style="239"/>
    <col min="2" max="2" width="12.42578125" style="239" customWidth="1"/>
    <col min="3" max="3" width="8.85546875" style="239"/>
    <col min="4" max="4" width="30.140625" style="239" customWidth="1"/>
    <col min="5" max="5" width="10.28515625" style="239" customWidth="1"/>
    <col min="6" max="6" width="10.42578125" style="280" customWidth="1"/>
    <col min="7" max="7" width="21.7109375" style="239" customWidth="1"/>
    <col min="8" max="8" width="15.28515625" style="239" customWidth="1"/>
    <col min="9" max="21" width="8.85546875" style="239"/>
    <col min="22" max="22" width="20.28515625" style="239" customWidth="1"/>
    <col min="23" max="30" width="8.85546875" style="239"/>
    <col min="31" max="31" width="11.7109375" style="239" customWidth="1"/>
    <col min="32" max="32" width="10.28515625" style="239" customWidth="1"/>
    <col min="33" max="52" width="8.85546875" style="239"/>
    <col min="53" max="53" width="8.85546875" style="280"/>
    <col min="54" max="54" width="9.7109375" style="239" customWidth="1"/>
    <col min="55" max="16384" width="8.85546875" style="239"/>
  </cols>
  <sheetData>
    <row r="1" spans="1:54" ht="45.75" thickBot="1">
      <c r="A1" s="238" t="s">
        <v>53</v>
      </c>
      <c r="B1" s="238" t="s">
        <v>1</v>
      </c>
      <c r="C1" s="238" t="s">
        <v>2</v>
      </c>
      <c r="D1" s="238" t="s">
        <v>3</v>
      </c>
      <c r="E1" s="238" t="s">
        <v>4</v>
      </c>
      <c r="F1" s="306" t="s">
        <v>5</v>
      </c>
      <c r="G1" s="307" t="s">
        <v>55</v>
      </c>
      <c r="H1" s="307" t="s">
        <v>60</v>
      </c>
      <c r="I1" s="307" t="s">
        <v>56</v>
      </c>
      <c r="J1" s="307" t="s">
        <v>61</v>
      </c>
      <c r="K1" s="307" t="s">
        <v>62</v>
      </c>
      <c r="L1" s="307" t="s">
        <v>57</v>
      </c>
      <c r="M1" s="307" t="s">
        <v>58</v>
      </c>
      <c r="N1" s="307" t="s">
        <v>63</v>
      </c>
      <c r="O1" s="307" t="s">
        <v>59</v>
      </c>
      <c r="P1" s="307" t="s">
        <v>64</v>
      </c>
      <c r="Q1" s="307" t="s">
        <v>74</v>
      </c>
      <c r="R1" s="307" t="s">
        <v>65</v>
      </c>
      <c r="S1" s="307" t="s">
        <v>66</v>
      </c>
      <c r="T1" s="307" t="s">
        <v>67</v>
      </c>
      <c r="U1" s="308" t="s">
        <v>68</v>
      </c>
      <c r="V1" s="307" t="s">
        <v>69</v>
      </c>
      <c r="W1" s="307" t="s">
        <v>70</v>
      </c>
      <c r="X1" s="307" t="s">
        <v>71</v>
      </c>
      <c r="Y1" s="307" t="s">
        <v>72</v>
      </c>
      <c r="Z1" s="307" t="s">
        <v>73</v>
      </c>
      <c r="AA1" s="307" t="s">
        <v>75</v>
      </c>
      <c r="AB1" s="309" t="s">
        <v>27</v>
      </c>
      <c r="AC1" s="238" t="s">
        <v>28</v>
      </c>
      <c r="AD1" s="238" t="s">
        <v>29</v>
      </c>
      <c r="AE1" s="238" t="s">
        <v>30</v>
      </c>
      <c r="AF1" s="238" t="s">
        <v>31</v>
      </c>
      <c r="AG1" s="238" t="s">
        <v>32</v>
      </c>
      <c r="AH1" s="238" t="s">
        <v>33</v>
      </c>
      <c r="AI1" s="238" t="s">
        <v>34</v>
      </c>
      <c r="AJ1" s="238" t="s">
        <v>35</v>
      </c>
      <c r="AK1" s="238" t="s">
        <v>36</v>
      </c>
      <c r="AL1" s="238" t="s">
        <v>37</v>
      </c>
      <c r="AM1" s="238" t="s">
        <v>76</v>
      </c>
      <c r="AN1" s="238" t="s">
        <v>39</v>
      </c>
      <c r="AO1" s="238" t="s">
        <v>40</v>
      </c>
      <c r="AP1" s="238" t="s">
        <v>77</v>
      </c>
      <c r="AQ1" s="238" t="s">
        <v>42</v>
      </c>
      <c r="AR1" s="238" t="s">
        <v>43</v>
      </c>
      <c r="AS1" s="238" t="s">
        <v>44</v>
      </c>
      <c r="AT1" s="238" t="s">
        <v>45</v>
      </c>
      <c r="AU1" s="238" t="s">
        <v>46</v>
      </c>
      <c r="AV1" s="238" t="s">
        <v>47</v>
      </c>
      <c r="AW1" s="238" t="s">
        <v>48</v>
      </c>
      <c r="AX1" s="238" t="s">
        <v>49</v>
      </c>
      <c r="AY1" s="238" t="s">
        <v>50</v>
      </c>
      <c r="AZ1" s="238" t="s">
        <v>51</v>
      </c>
      <c r="BA1" s="238" t="s">
        <v>52</v>
      </c>
    </row>
    <row r="2" spans="1:54" s="250" customFormat="1" ht="40.15" customHeight="1" thickBot="1">
      <c r="A2" s="410">
        <v>1</v>
      </c>
      <c r="B2" s="413">
        <v>42</v>
      </c>
      <c r="C2" s="413">
        <v>399</v>
      </c>
      <c r="D2" s="416" t="s">
        <v>78</v>
      </c>
      <c r="E2" s="407" t="s">
        <v>176</v>
      </c>
      <c r="F2" s="240">
        <v>1</v>
      </c>
      <c r="G2" s="241" t="s">
        <v>177</v>
      </c>
      <c r="H2" s="241" t="s">
        <v>79</v>
      </c>
      <c r="I2" s="242">
        <v>2</v>
      </c>
      <c r="J2" s="243"/>
      <c r="K2" s="243"/>
      <c r="L2" s="243"/>
      <c r="M2" s="243"/>
      <c r="N2" s="243"/>
      <c r="O2" s="243"/>
      <c r="P2" s="244" t="s">
        <v>102</v>
      </c>
      <c r="Q2" s="244" t="s">
        <v>103</v>
      </c>
      <c r="R2" s="245">
        <v>2</v>
      </c>
      <c r="S2" s="244"/>
      <c r="T2" s="244"/>
      <c r="U2" s="244"/>
      <c r="V2" s="241" t="s">
        <v>236</v>
      </c>
      <c r="W2" s="241" t="s">
        <v>203</v>
      </c>
      <c r="X2" s="242">
        <v>2</v>
      </c>
      <c r="Y2" s="246"/>
      <c r="Z2" s="246"/>
      <c r="AA2" s="246"/>
      <c r="AB2" s="246"/>
      <c r="AC2" s="246"/>
      <c r="AD2" s="246"/>
      <c r="AE2" s="246" t="s">
        <v>179</v>
      </c>
      <c r="AF2" s="240" t="s">
        <v>79</v>
      </c>
      <c r="AG2" s="240">
        <v>2</v>
      </c>
      <c r="AH2" s="246" t="s">
        <v>219</v>
      </c>
      <c r="AI2" s="246" t="s">
        <v>103</v>
      </c>
      <c r="AJ2" s="240">
        <v>2</v>
      </c>
      <c r="AK2" s="246" t="s">
        <v>220</v>
      </c>
      <c r="AL2" s="246" t="s">
        <v>110</v>
      </c>
      <c r="AM2" s="240">
        <v>2</v>
      </c>
      <c r="AN2" s="246" t="s">
        <v>137</v>
      </c>
      <c r="AO2" s="246" t="s">
        <v>138</v>
      </c>
      <c r="AP2" s="240">
        <v>2</v>
      </c>
      <c r="AQ2" s="246" t="s">
        <v>182</v>
      </c>
      <c r="AR2" s="246" t="s">
        <v>90</v>
      </c>
      <c r="AS2" s="240">
        <v>2</v>
      </c>
      <c r="AT2" s="247" t="s">
        <v>139</v>
      </c>
      <c r="AU2" s="246" t="s">
        <v>79</v>
      </c>
      <c r="AV2" s="240">
        <v>2</v>
      </c>
      <c r="AW2" s="247" t="s">
        <v>155</v>
      </c>
      <c r="AX2" s="240">
        <v>2</v>
      </c>
      <c r="AY2" s="246" t="s">
        <v>221</v>
      </c>
      <c r="AZ2" s="240">
        <v>2</v>
      </c>
      <c r="BA2" s="248">
        <f>+SUM(I2+L2+O2+R2+U2+X2+AA2+AD2+AG2+AJ2+AM2+AP2+AS2+AV2+AX2+AZ2)</f>
        <v>22</v>
      </c>
      <c r="BB2" s="9"/>
    </row>
    <row r="3" spans="1:54" s="250" customFormat="1" ht="40.15" customHeight="1" thickBot="1">
      <c r="A3" s="411"/>
      <c r="B3" s="414"/>
      <c r="C3" s="414"/>
      <c r="D3" s="417"/>
      <c r="E3" s="408"/>
      <c r="F3" s="251">
        <v>1</v>
      </c>
      <c r="G3" s="252"/>
      <c r="H3" s="252"/>
      <c r="I3" s="253"/>
      <c r="J3" s="254"/>
      <c r="K3" s="254"/>
      <c r="L3" s="254"/>
      <c r="M3" s="254"/>
      <c r="N3" s="254"/>
      <c r="O3" s="254"/>
      <c r="P3" s="255"/>
      <c r="Q3" s="255"/>
      <c r="R3" s="256"/>
      <c r="S3" s="255"/>
      <c r="T3" s="255"/>
      <c r="U3" s="255"/>
      <c r="V3" s="252"/>
      <c r="W3" s="252"/>
      <c r="X3" s="253"/>
      <c r="Y3" s="257"/>
      <c r="Z3" s="257"/>
      <c r="AA3" s="257"/>
      <c r="AB3" s="257"/>
      <c r="AC3" s="257"/>
      <c r="AD3" s="257"/>
      <c r="AE3" s="258" t="s">
        <v>222</v>
      </c>
      <c r="AF3" s="251" t="s">
        <v>79</v>
      </c>
      <c r="AG3" s="251">
        <v>2</v>
      </c>
      <c r="AH3" s="258" t="s">
        <v>223</v>
      </c>
      <c r="AI3" s="251" t="s">
        <v>79</v>
      </c>
      <c r="AJ3" s="251">
        <v>2</v>
      </c>
      <c r="AK3" s="257" t="s">
        <v>224</v>
      </c>
      <c r="AL3" s="257" t="s">
        <v>79</v>
      </c>
      <c r="AM3" s="251">
        <v>2</v>
      </c>
      <c r="AN3" s="257"/>
      <c r="AO3" s="257"/>
      <c r="AP3" s="259"/>
      <c r="AQ3" s="257"/>
      <c r="AR3" s="257"/>
      <c r="AS3" s="251"/>
      <c r="AT3" s="260"/>
      <c r="AU3" s="257"/>
      <c r="AV3" s="251"/>
      <c r="AW3" s="326"/>
      <c r="AX3" s="337"/>
      <c r="AY3" s="331" t="s">
        <v>184</v>
      </c>
      <c r="AZ3" s="251">
        <v>2</v>
      </c>
      <c r="BA3" s="248"/>
      <c r="BB3" s="249"/>
    </row>
    <row r="4" spans="1:54" s="250" customFormat="1" ht="40.15" customHeight="1" thickBot="1">
      <c r="A4" s="411"/>
      <c r="B4" s="414"/>
      <c r="C4" s="414"/>
      <c r="D4" s="417"/>
      <c r="E4" s="407" t="s">
        <v>114</v>
      </c>
      <c r="F4" s="261">
        <v>1</v>
      </c>
      <c r="G4" s="241" t="s">
        <v>209</v>
      </c>
      <c r="H4" s="241" t="s">
        <v>116</v>
      </c>
      <c r="I4" s="242">
        <v>2</v>
      </c>
      <c r="J4" s="269" t="s">
        <v>210</v>
      </c>
      <c r="K4" s="268" t="s">
        <v>116</v>
      </c>
      <c r="L4" s="283">
        <v>2</v>
      </c>
      <c r="M4" s="262"/>
      <c r="N4" s="262"/>
      <c r="O4" s="262"/>
      <c r="P4" s="263" t="s">
        <v>212</v>
      </c>
      <c r="Q4" s="264" t="s">
        <v>119</v>
      </c>
      <c r="R4" s="265">
        <v>2</v>
      </c>
      <c r="S4" s="284" t="s">
        <v>213</v>
      </c>
      <c r="T4" s="270" t="s">
        <v>119</v>
      </c>
      <c r="U4" s="285">
        <v>2</v>
      </c>
      <c r="V4" s="241" t="s">
        <v>121</v>
      </c>
      <c r="W4" s="241" t="s">
        <v>122</v>
      </c>
      <c r="X4" s="242">
        <v>2</v>
      </c>
      <c r="Y4" s="269" t="s">
        <v>214</v>
      </c>
      <c r="Z4" s="269" t="s">
        <v>122</v>
      </c>
      <c r="AA4" s="283">
        <v>2</v>
      </c>
      <c r="AB4" s="266"/>
      <c r="AC4" s="266"/>
      <c r="AD4" s="266"/>
      <c r="AE4" s="281" t="s">
        <v>225</v>
      </c>
      <c r="AF4" s="282" t="s">
        <v>116</v>
      </c>
      <c r="AG4" s="282">
        <v>2</v>
      </c>
      <c r="AH4" s="281" t="s">
        <v>226</v>
      </c>
      <c r="AI4" s="281" t="s">
        <v>116</v>
      </c>
      <c r="AJ4" s="282">
        <v>2</v>
      </c>
      <c r="AK4" s="281"/>
      <c r="AL4" s="281"/>
      <c r="AM4" s="281"/>
      <c r="AN4" s="281"/>
      <c r="AO4" s="281"/>
      <c r="AP4" s="281"/>
      <c r="AQ4" s="281" t="s">
        <v>227</v>
      </c>
      <c r="AR4" s="281" t="s">
        <v>90</v>
      </c>
      <c r="AS4" s="282">
        <v>2</v>
      </c>
      <c r="AT4" s="281" t="s">
        <v>228</v>
      </c>
      <c r="AU4" s="281" t="s">
        <v>218</v>
      </c>
      <c r="AV4" s="282">
        <v>2</v>
      </c>
      <c r="AW4" s="327" t="s">
        <v>155</v>
      </c>
      <c r="AX4" s="293">
        <v>2</v>
      </c>
      <c r="AY4" s="332"/>
      <c r="AZ4" s="282"/>
      <c r="BA4" s="248">
        <f>+SUM(I4+L4+O4+R4+U4+X4+AA4+AD4+AG4+AJ4+AM4+AP4+AS4+AV4+AX4+AZ4)</f>
        <v>22</v>
      </c>
      <c r="BB4" s="249"/>
    </row>
    <row r="5" spans="1:54" ht="40.15" customHeight="1" thickBot="1">
      <c r="A5" s="411"/>
      <c r="B5" s="414"/>
      <c r="C5" s="414"/>
      <c r="D5" s="417"/>
      <c r="E5" s="409"/>
      <c r="F5" s="267">
        <v>1</v>
      </c>
      <c r="J5" s="269"/>
      <c r="K5" s="269"/>
      <c r="L5" s="269"/>
      <c r="M5" s="269"/>
      <c r="N5" s="269"/>
      <c r="O5" s="269"/>
      <c r="S5" s="286"/>
      <c r="T5" s="286"/>
      <c r="U5" s="287"/>
      <c r="Y5" s="281"/>
      <c r="Z5" s="281"/>
      <c r="AA5" s="281"/>
      <c r="AB5" s="281"/>
      <c r="AC5" s="281"/>
      <c r="AD5" s="281"/>
      <c r="AE5" s="288" t="s">
        <v>229</v>
      </c>
      <c r="AF5" s="289" t="s">
        <v>119</v>
      </c>
      <c r="AG5" s="325">
        <v>2</v>
      </c>
      <c r="AH5" s="288" t="s">
        <v>230</v>
      </c>
      <c r="AI5" s="288" t="s">
        <v>122</v>
      </c>
      <c r="AJ5" s="325">
        <v>2</v>
      </c>
      <c r="AK5" s="288"/>
      <c r="AL5" s="288"/>
      <c r="AM5" s="288"/>
      <c r="AN5" s="288"/>
      <c r="AO5" s="288"/>
      <c r="AP5" s="288"/>
      <c r="AQ5" s="288"/>
      <c r="AR5" s="288"/>
      <c r="AS5" s="289"/>
      <c r="AT5" s="288"/>
      <c r="AU5" s="288"/>
      <c r="AV5" s="289"/>
      <c r="AW5" s="328"/>
      <c r="AX5" s="293"/>
      <c r="AY5" s="333"/>
      <c r="AZ5" s="289"/>
      <c r="BA5" s="248"/>
    </row>
    <row r="6" spans="1:54" ht="40.15" customHeight="1" thickBot="1">
      <c r="A6" s="411"/>
      <c r="B6" s="414"/>
      <c r="C6" s="414"/>
      <c r="D6" s="417"/>
      <c r="E6" s="409"/>
      <c r="F6" s="267">
        <v>1</v>
      </c>
      <c r="G6" s="269" t="s">
        <v>211</v>
      </c>
      <c r="H6" s="269" t="s">
        <v>129</v>
      </c>
      <c r="I6" s="283">
        <v>2</v>
      </c>
      <c r="J6" s="269" t="s">
        <v>210</v>
      </c>
      <c r="K6" s="269" t="s">
        <v>129</v>
      </c>
      <c r="L6" s="283">
        <v>2</v>
      </c>
      <c r="M6" s="269"/>
      <c r="N6" s="269"/>
      <c r="O6" s="269"/>
      <c r="P6" s="284" t="s">
        <v>215</v>
      </c>
      <c r="Q6" s="286" t="s">
        <v>138</v>
      </c>
      <c r="R6" s="285">
        <v>2</v>
      </c>
      <c r="S6" s="284" t="s">
        <v>213</v>
      </c>
      <c r="T6" s="286" t="s">
        <v>138</v>
      </c>
      <c r="U6" s="285">
        <v>2</v>
      </c>
      <c r="V6" s="269" t="s">
        <v>216</v>
      </c>
      <c r="W6" s="269" t="s">
        <v>110</v>
      </c>
      <c r="X6" s="283">
        <v>2</v>
      </c>
      <c r="Y6" s="269" t="s">
        <v>214</v>
      </c>
      <c r="Z6" s="269" t="s">
        <v>110</v>
      </c>
      <c r="AA6" s="283">
        <v>2</v>
      </c>
      <c r="AB6" s="281"/>
      <c r="AC6" s="281"/>
      <c r="AD6" s="290"/>
      <c r="AE6" s="291" t="s">
        <v>231</v>
      </c>
      <c r="AF6" s="292" t="s">
        <v>138</v>
      </c>
      <c r="AG6" s="292">
        <v>2</v>
      </c>
      <c r="AH6" s="291" t="s">
        <v>232</v>
      </c>
      <c r="AI6" s="291" t="s">
        <v>138</v>
      </c>
      <c r="AJ6" s="292">
        <v>2</v>
      </c>
      <c r="AK6" s="291"/>
      <c r="AL6" s="291"/>
      <c r="AM6" s="291"/>
      <c r="AN6" s="291"/>
      <c r="AO6" s="291"/>
      <c r="AP6" s="291"/>
      <c r="AQ6" s="291" t="s">
        <v>227</v>
      </c>
      <c r="AR6" s="291" t="s">
        <v>90</v>
      </c>
      <c r="AS6" s="292">
        <v>2</v>
      </c>
      <c r="AT6" s="291" t="s">
        <v>228</v>
      </c>
      <c r="AU6" s="291" t="s">
        <v>218</v>
      </c>
      <c r="AV6" s="292">
        <v>2</v>
      </c>
      <c r="AW6" s="329" t="s">
        <v>155</v>
      </c>
      <c r="AX6" s="293">
        <v>2</v>
      </c>
      <c r="AY6" s="249"/>
      <c r="AZ6" s="293"/>
      <c r="BA6" s="248">
        <f>+SUM(I6+L6+O6+R6+U6+X6+AA6+AD6+AG6+AJ6+AM6+AP6+AS6+AV6+AX6+AZ6)</f>
        <v>22</v>
      </c>
    </row>
    <row r="7" spans="1:54" ht="40.15" customHeight="1" thickBot="1">
      <c r="A7" s="411"/>
      <c r="B7" s="414"/>
      <c r="C7" s="414"/>
      <c r="D7" s="417"/>
      <c r="E7" s="409"/>
      <c r="F7" s="267">
        <v>1</v>
      </c>
      <c r="J7" s="269"/>
      <c r="K7" s="269"/>
      <c r="L7" s="269"/>
      <c r="M7" s="269"/>
      <c r="N7" s="269"/>
      <c r="O7" s="269"/>
      <c r="S7" s="286"/>
      <c r="T7" s="286"/>
      <c r="U7" s="287"/>
      <c r="Y7" s="281"/>
      <c r="Z7" s="281"/>
      <c r="AA7" s="281"/>
      <c r="AB7" s="281"/>
      <c r="AC7" s="281"/>
      <c r="AD7" s="288"/>
      <c r="AE7" s="288" t="s">
        <v>233</v>
      </c>
      <c r="AF7" s="289" t="s">
        <v>129</v>
      </c>
      <c r="AG7" s="325">
        <v>2</v>
      </c>
      <c r="AH7" s="288" t="s">
        <v>234</v>
      </c>
      <c r="AI7" s="288" t="s">
        <v>129</v>
      </c>
      <c r="AJ7" s="325">
        <v>2</v>
      </c>
      <c r="AK7" s="288"/>
      <c r="AL7" s="288"/>
      <c r="AM7" s="288"/>
      <c r="AN7" s="288"/>
      <c r="AO7" s="288"/>
      <c r="AP7" s="288"/>
      <c r="AQ7" s="288"/>
      <c r="AR7" s="288"/>
      <c r="AS7" s="289"/>
      <c r="AT7" s="288"/>
      <c r="AU7" s="288"/>
      <c r="AV7" s="289"/>
      <c r="AW7" s="328"/>
      <c r="AX7" s="293"/>
      <c r="AY7" s="334"/>
      <c r="AZ7" s="292"/>
      <c r="BA7" s="248"/>
    </row>
    <row r="8" spans="1:54" ht="40.15" customHeight="1" thickBot="1">
      <c r="A8" s="411"/>
      <c r="B8" s="414"/>
      <c r="C8" s="414"/>
      <c r="D8" s="417"/>
      <c r="E8" s="294" t="s">
        <v>82</v>
      </c>
      <c r="F8" s="295">
        <v>1</v>
      </c>
      <c r="G8" s="241" t="s">
        <v>148</v>
      </c>
      <c r="H8" s="242" t="s">
        <v>95</v>
      </c>
      <c r="I8" s="242">
        <v>4</v>
      </c>
      <c r="J8" s="262"/>
      <c r="K8" s="262"/>
      <c r="L8" s="262"/>
      <c r="M8" s="262"/>
      <c r="N8" s="262"/>
      <c r="O8" s="262"/>
      <c r="P8" s="263" t="s">
        <v>94</v>
      </c>
      <c r="Q8" s="265" t="s">
        <v>90</v>
      </c>
      <c r="R8" s="265">
        <v>4</v>
      </c>
      <c r="S8" s="296"/>
      <c r="T8" s="296"/>
      <c r="U8" s="297"/>
      <c r="V8" s="241" t="s">
        <v>217</v>
      </c>
      <c r="W8" s="242" t="s">
        <v>218</v>
      </c>
      <c r="X8" s="242">
        <v>4</v>
      </c>
      <c r="Y8" s="298"/>
      <c r="Z8" s="298"/>
      <c r="AA8" s="298"/>
      <c r="AB8" s="298"/>
      <c r="AC8" s="298"/>
      <c r="AD8" s="291"/>
      <c r="AE8" s="271" t="s">
        <v>152</v>
      </c>
      <c r="AF8" s="272" t="s">
        <v>95</v>
      </c>
      <c r="AG8" s="272">
        <v>2</v>
      </c>
      <c r="AH8" s="271" t="s">
        <v>160</v>
      </c>
      <c r="AI8" s="272" t="s">
        <v>90</v>
      </c>
      <c r="AJ8" s="272">
        <v>2</v>
      </c>
      <c r="AK8" s="291"/>
      <c r="AL8" s="291"/>
      <c r="AM8" s="291"/>
      <c r="AN8" s="291"/>
      <c r="AO8" s="291"/>
      <c r="AP8" s="291"/>
      <c r="AQ8" s="271" t="s">
        <v>153</v>
      </c>
      <c r="AR8" s="272" t="s">
        <v>90</v>
      </c>
      <c r="AS8" s="272">
        <v>2</v>
      </c>
      <c r="AT8" s="273" t="s">
        <v>154</v>
      </c>
      <c r="AU8" s="272" t="s">
        <v>119</v>
      </c>
      <c r="AV8" s="272">
        <v>2</v>
      </c>
      <c r="AW8" s="329" t="s">
        <v>155</v>
      </c>
      <c r="AX8" s="337">
        <v>2</v>
      </c>
      <c r="AY8" s="335"/>
      <c r="AZ8" s="299"/>
      <c r="BA8" s="248">
        <f t="shared" ref="BA8:BA9" si="0">+SUM(I8+L8+O8+R8+U8+X8+AA8+AD8+AG8+AJ8+AM8+AP8+AS8+AV8+AX8+AZ8)</f>
        <v>22</v>
      </c>
    </row>
    <row r="9" spans="1:54" ht="40.15" customHeight="1" thickBot="1">
      <c r="A9" s="412"/>
      <c r="B9" s="415"/>
      <c r="C9" s="415"/>
      <c r="D9" s="418"/>
      <c r="E9" s="300" t="s">
        <v>82</v>
      </c>
      <c r="F9" s="301">
        <v>1</v>
      </c>
      <c r="G9" s="252" t="s">
        <v>157</v>
      </c>
      <c r="H9" s="253" t="s">
        <v>89</v>
      </c>
      <c r="I9" s="253">
        <v>4</v>
      </c>
      <c r="J9" s="274"/>
      <c r="K9" s="274"/>
      <c r="L9" s="274"/>
      <c r="M9" s="274"/>
      <c r="N9" s="274"/>
      <c r="O9" s="274"/>
      <c r="P9" s="275" t="s">
        <v>149</v>
      </c>
      <c r="Q9" s="276" t="s">
        <v>96</v>
      </c>
      <c r="R9" s="276">
        <v>4</v>
      </c>
      <c r="S9" s="302"/>
      <c r="T9" s="302"/>
      <c r="U9" s="303"/>
      <c r="V9" s="252" t="s">
        <v>158</v>
      </c>
      <c r="W9" s="253" t="s">
        <v>85</v>
      </c>
      <c r="X9" s="253">
        <v>4</v>
      </c>
      <c r="Y9" s="304"/>
      <c r="Z9" s="304"/>
      <c r="AA9" s="304"/>
      <c r="AB9" s="304"/>
      <c r="AC9" s="304"/>
      <c r="AD9" s="304"/>
      <c r="AE9" s="277" t="s">
        <v>235</v>
      </c>
      <c r="AF9" s="278" t="s">
        <v>85</v>
      </c>
      <c r="AG9" s="278">
        <v>2</v>
      </c>
      <c r="AH9" s="277" t="s">
        <v>100</v>
      </c>
      <c r="AI9" s="278" t="s">
        <v>96</v>
      </c>
      <c r="AJ9" s="278">
        <v>2</v>
      </c>
      <c r="AK9" s="304"/>
      <c r="AL9" s="304"/>
      <c r="AM9" s="304"/>
      <c r="AN9" s="304"/>
      <c r="AO9" s="304"/>
      <c r="AP9" s="304"/>
      <c r="AQ9" s="277" t="s">
        <v>153</v>
      </c>
      <c r="AR9" s="278" t="s">
        <v>90</v>
      </c>
      <c r="AS9" s="278">
        <v>2</v>
      </c>
      <c r="AT9" s="279" t="s">
        <v>154</v>
      </c>
      <c r="AU9" s="278" t="s">
        <v>119</v>
      </c>
      <c r="AV9" s="278">
        <v>2</v>
      </c>
      <c r="AW9" s="330" t="s">
        <v>155</v>
      </c>
      <c r="AX9" s="337">
        <v>2</v>
      </c>
      <c r="AY9" s="336"/>
      <c r="AZ9" s="305"/>
      <c r="BA9" s="248">
        <f t="shared" si="0"/>
        <v>22</v>
      </c>
    </row>
  </sheetData>
  <mergeCells count="6">
    <mergeCell ref="E2:E3"/>
    <mergeCell ref="E4:E7"/>
    <mergeCell ref="A2:A9"/>
    <mergeCell ref="B2:B9"/>
    <mergeCell ref="C2:C9"/>
    <mergeCell ref="D2:D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1"/>
  <sheetViews>
    <sheetView topLeftCell="AT1" workbookViewId="0">
      <pane ySplit="1" topLeftCell="A5" activePane="bottomLeft" state="frozen"/>
      <selection activeCell="E1" sqref="E1"/>
      <selection pane="bottomLeft" activeCell="G8" sqref="G8:AZ11"/>
    </sheetView>
  </sheetViews>
  <sheetFormatPr defaultRowHeight="15"/>
  <cols>
    <col min="1" max="1" width="8.140625" customWidth="1"/>
    <col min="2" max="2" width="9.28515625" customWidth="1"/>
    <col min="3" max="3" width="11.42578125" customWidth="1"/>
    <col min="4" max="4" width="22.28515625" customWidth="1"/>
    <col min="5" max="5" width="10.28515625" customWidth="1"/>
    <col min="6" max="6" width="7.85546875" customWidth="1"/>
    <col min="7" max="7" width="22.85546875" customWidth="1"/>
    <col min="8" max="8" width="12" customWidth="1"/>
    <col min="9" max="9" width="9.140625" customWidth="1"/>
    <col min="10" max="10" width="11" customWidth="1"/>
    <col min="11" max="11" width="11.7109375" customWidth="1"/>
    <col min="13" max="13" width="10" customWidth="1"/>
    <col min="14" max="14" width="11.28515625" customWidth="1"/>
    <col min="15" max="15" width="11.7109375" customWidth="1"/>
    <col min="16" max="16" width="18.28515625" customWidth="1"/>
    <col min="17" max="17" width="11.7109375" customWidth="1"/>
    <col min="18" max="18" width="10.28515625" customWidth="1"/>
    <col min="19" max="19" width="20.42578125" customWidth="1"/>
    <col min="20" max="20" width="11.140625" customWidth="1"/>
    <col min="22" max="22" width="20.42578125" customWidth="1"/>
    <col min="23" max="23" width="9.7109375" customWidth="1"/>
    <col min="25" max="25" width="11.7109375" customWidth="1"/>
    <col min="26" max="26" width="10.42578125" customWidth="1"/>
    <col min="28" max="28" width="14.42578125" customWidth="1"/>
    <col min="31" max="31" width="23" customWidth="1"/>
    <col min="32" max="32" width="17.7109375" customWidth="1"/>
    <col min="33" max="33" width="16.7109375" customWidth="1"/>
    <col min="34" max="34" width="22" customWidth="1"/>
    <col min="35" max="35" width="10.42578125" customWidth="1"/>
    <col min="36" max="36" width="11.7109375" customWidth="1"/>
    <col min="37" max="37" width="10.85546875" customWidth="1"/>
    <col min="38" max="38" width="11.7109375" customWidth="1"/>
    <col min="40" max="41" width="10.28515625" customWidth="1"/>
    <col min="43" max="43" width="14.85546875" customWidth="1"/>
    <col min="44" max="44" width="9.7109375" customWidth="1"/>
    <col min="45" max="45" width="11.5703125" customWidth="1"/>
    <col min="46" max="47" width="10.42578125" customWidth="1"/>
    <col min="48" max="48" width="10" customWidth="1"/>
    <col min="49" max="49" width="15.7109375" customWidth="1"/>
    <col min="51" max="51" width="44.85546875" customWidth="1"/>
  </cols>
  <sheetData>
    <row r="1" spans="1:54" s="3" customFormat="1" ht="42.7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30" t="s">
        <v>249</v>
      </c>
      <c r="H1" s="30" t="s">
        <v>54</v>
      </c>
      <c r="I1" s="30" t="s">
        <v>8</v>
      </c>
      <c r="J1" s="30" t="s">
        <v>9</v>
      </c>
      <c r="K1" s="30" t="s">
        <v>10</v>
      </c>
      <c r="L1" s="30" t="s">
        <v>11</v>
      </c>
      <c r="M1" s="30" t="s">
        <v>12</v>
      </c>
      <c r="N1" s="30" t="s">
        <v>13</v>
      </c>
      <c r="O1" s="30" t="s">
        <v>14</v>
      </c>
      <c r="P1" s="69" t="s">
        <v>15</v>
      </c>
      <c r="Q1" s="69" t="s">
        <v>16</v>
      </c>
      <c r="R1" s="69" t="s">
        <v>17</v>
      </c>
      <c r="S1" s="69" t="s">
        <v>18</v>
      </c>
      <c r="T1" s="69" t="s">
        <v>19</v>
      </c>
      <c r="U1" s="69" t="s">
        <v>20</v>
      </c>
      <c r="V1" s="30" t="s">
        <v>254</v>
      </c>
      <c r="W1" s="30" t="s">
        <v>22</v>
      </c>
      <c r="X1" s="30" t="s">
        <v>23</v>
      </c>
      <c r="Y1" s="30" t="s">
        <v>24</v>
      </c>
      <c r="Z1" s="30" t="s">
        <v>25</v>
      </c>
      <c r="AA1" s="30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8" t="s">
        <v>31</v>
      </c>
      <c r="AG1" s="8" t="s">
        <v>32</v>
      </c>
      <c r="AH1" s="8" t="s">
        <v>33</v>
      </c>
      <c r="AI1" s="8" t="s">
        <v>34</v>
      </c>
      <c r="AJ1" s="8" t="s">
        <v>35</v>
      </c>
      <c r="AK1" s="8" t="s">
        <v>36</v>
      </c>
      <c r="AL1" s="8" t="s">
        <v>37</v>
      </c>
      <c r="AM1" s="8" t="s">
        <v>76</v>
      </c>
      <c r="AN1" s="8" t="s">
        <v>39</v>
      </c>
      <c r="AO1" s="8" t="s">
        <v>40</v>
      </c>
      <c r="AP1" s="8" t="s">
        <v>162</v>
      </c>
      <c r="AQ1" s="8" t="s">
        <v>42</v>
      </c>
      <c r="AR1" s="8" t="s">
        <v>43</v>
      </c>
      <c r="AS1" s="8" t="s">
        <v>258</v>
      </c>
      <c r="AT1" s="8" t="s">
        <v>45</v>
      </c>
      <c r="AU1" s="8" t="s">
        <v>46</v>
      </c>
      <c r="AV1" s="8" t="s">
        <v>47</v>
      </c>
      <c r="AW1" s="8" t="s">
        <v>48</v>
      </c>
      <c r="AX1" s="8" t="s">
        <v>259</v>
      </c>
      <c r="AY1" s="8" t="s">
        <v>50</v>
      </c>
      <c r="AZ1" s="8" t="s">
        <v>80</v>
      </c>
      <c r="BA1" s="8" t="s">
        <v>52</v>
      </c>
    </row>
    <row r="2" spans="1:54" ht="41.45" customHeight="1">
      <c r="A2" s="9">
        <v>2</v>
      </c>
      <c r="B2" s="9">
        <v>42</v>
      </c>
      <c r="C2" s="9">
        <v>176</v>
      </c>
      <c r="D2" s="425" t="s">
        <v>81</v>
      </c>
      <c r="E2" s="425" t="s">
        <v>82</v>
      </c>
      <c r="F2" s="9">
        <v>1</v>
      </c>
      <c r="G2" s="11" t="s">
        <v>89</v>
      </c>
      <c r="H2" s="70" t="s">
        <v>83</v>
      </c>
      <c r="I2" s="70">
        <v>4</v>
      </c>
      <c r="J2" s="31"/>
      <c r="K2" s="31"/>
      <c r="L2" s="31"/>
      <c r="M2" s="31"/>
      <c r="N2" s="31"/>
      <c r="O2" s="31"/>
      <c r="P2" s="9" t="s">
        <v>84</v>
      </c>
      <c r="Q2" s="70" t="s">
        <v>84</v>
      </c>
      <c r="R2" s="70">
        <v>4</v>
      </c>
      <c r="S2" s="32"/>
      <c r="T2" s="32"/>
      <c r="U2" s="32"/>
      <c r="V2" s="11" t="s">
        <v>85</v>
      </c>
      <c r="W2" s="70" t="s">
        <v>85</v>
      </c>
      <c r="X2" s="70">
        <v>4</v>
      </c>
      <c r="Y2" s="31"/>
      <c r="Z2" s="31"/>
      <c r="AA2" s="31"/>
      <c r="AB2" s="9"/>
      <c r="AC2" s="9"/>
      <c r="AD2" s="9"/>
      <c r="AE2" s="9" t="s">
        <v>86</v>
      </c>
      <c r="AF2" s="70" t="s">
        <v>87</v>
      </c>
      <c r="AG2" s="70">
        <v>2</v>
      </c>
      <c r="AH2" s="73" t="s">
        <v>88</v>
      </c>
      <c r="AI2" s="70" t="s">
        <v>89</v>
      </c>
      <c r="AJ2" s="70">
        <v>2</v>
      </c>
      <c r="AK2" s="70"/>
      <c r="AL2" s="70"/>
      <c r="AM2" s="70"/>
      <c r="AN2" s="70"/>
      <c r="AO2" s="70"/>
      <c r="AP2" s="70"/>
      <c r="AQ2" s="9" t="s">
        <v>255</v>
      </c>
      <c r="AR2" s="70" t="s">
        <v>90</v>
      </c>
      <c r="AS2" s="70">
        <v>2</v>
      </c>
      <c r="AT2" s="9" t="s">
        <v>91</v>
      </c>
      <c r="AU2" s="70" t="s">
        <v>252</v>
      </c>
      <c r="AV2" s="70">
        <v>2</v>
      </c>
      <c r="AW2" s="11" t="s">
        <v>93</v>
      </c>
      <c r="AX2" s="70">
        <v>2</v>
      </c>
      <c r="AY2" s="74"/>
      <c r="AZ2" s="74"/>
      <c r="BA2" s="9">
        <f>+SUM(I2+L2+O2+R2+U2+X2+AA2+AD2+AG2+AJ2+AM2+AP2+AS2+AV2+AX2+AZ2)</f>
        <v>22</v>
      </c>
    </row>
    <row r="3" spans="1:54" ht="41.45" customHeight="1">
      <c r="A3" s="10"/>
      <c r="B3" s="10"/>
      <c r="C3" s="10"/>
      <c r="D3" s="426"/>
      <c r="E3" s="426"/>
      <c r="F3" s="9">
        <v>1</v>
      </c>
      <c r="G3" s="11" t="s">
        <v>250</v>
      </c>
      <c r="H3" s="70" t="s">
        <v>90</v>
      </c>
      <c r="I3" s="70">
        <v>4</v>
      </c>
      <c r="J3" s="31"/>
      <c r="K3" s="31"/>
      <c r="L3" s="31"/>
      <c r="M3" s="31"/>
      <c r="N3" s="31"/>
      <c r="O3" s="31"/>
      <c r="P3" s="11" t="s">
        <v>89</v>
      </c>
      <c r="Q3" s="70" t="s">
        <v>83</v>
      </c>
      <c r="R3" s="70">
        <v>4</v>
      </c>
      <c r="S3" s="32"/>
      <c r="T3" s="32"/>
      <c r="U3" s="32"/>
      <c r="V3" s="9" t="s">
        <v>84</v>
      </c>
      <c r="W3" s="70" t="s">
        <v>84</v>
      </c>
      <c r="X3" s="70">
        <v>4</v>
      </c>
      <c r="Y3" s="31"/>
      <c r="Z3" s="31"/>
      <c r="AA3" s="31"/>
      <c r="AB3" s="9"/>
      <c r="AC3" s="9"/>
      <c r="AD3" s="9"/>
      <c r="AE3" s="9" t="s">
        <v>86</v>
      </c>
      <c r="AF3" s="70" t="s">
        <v>87</v>
      </c>
      <c r="AG3" s="70">
        <v>2</v>
      </c>
      <c r="AH3" s="73" t="s">
        <v>88</v>
      </c>
      <c r="AI3" s="70" t="s">
        <v>89</v>
      </c>
      <c r="AJ3" s="70">
        <v>2</v>
      </c>
      <c r="AK3" s="70"/>
      <c r="AL3" s="70"/>
      <c r="AM3" s="70"/>
      <c r="AN3" s="70"/>
      <c r="AO3" s="70"/>
      <c r="AP3" s="70"/>
      <c r="AQ3" s="9" t="s">
        <v>255</v>
      </c>
      <c r="AR3" s="70" t="s">
        <v>90</v>
      </c>
      <c r="AS3" s="70">
        <v>2</v>
      </c>
      <c r="AT3" s="9" t="s">
        <v>91</v>
      </c>
      <c r="AU3" s="70" t="s">
        <v>252</v>
      </c>
      <c r="AV3" s="70">
        <v>2</v>
      </c>
      <c r="AW3" s="11" t="s">
        <v>93</v>
      </c>
      <c r="AX3" s="70">
        <v>2</v>
      </c>
      <c r="AY3" s="74"/>
      <c r="AZ3" s="74"/>
      <c r="BA3" s="9">
        <f t="shared" ref="BA3:BA5" si="0">+SUM(I3+L3+O3+R3+U3+X3+AA3+AD3+AG3+AJ3+AM3+AP3+AS3+AV3+AX3+AZ3)</f>
        <v>22</v>
      </c>
    </row>
    <row r="4" spans="1:54" ht="41.45" customHeight="1">
      <c r="A4" s="10"/>
      <c r="B4" s="10"/>
      <c r="C4" s="10"/>
      <c r="D4" s="427"/>
      <c r="E4" s="427"/>
      <c r="F4" s="9">
        <v>1</v>
      </c>
      <c r="G4" s="11" t="s">
        <v>95</v>
      </c>
      <c r="H4" s="70" t="s">
        <v>95</v>
      </c>
      <c r="I4" s="70">
        <v>4</v>
      </c>
      <c r="J4" s="31"/>
      <c r="K4" s="31"/>
      <c r="L4" s="31"/>
      <c r="M4" s="31"/>
      <c r="N4" s="31"/>
      <c r="O4" s="31"/>
      <c r="P4" s="9" t="s">
        <v>96</v>
      </c>
      <c r="Q4" s="70" t="s">
        <v>96</v>
      </c>
      <c r="R4" s="70">
        <v>4</v>
      </c>
      <c r="S4" s="32"/>
      <c r="T4" s="32"/>
      <c r="U4" s="32"/>
      <c r="V4" s="11" t="s">
        <v>252</v>
      </c>
      <c r="W4" s="70" t="s">
        <v>97</v>
      </c>
      <c r="X4" s="70">
        <v>4</v>
      </c>
      <c r="Y4" s="31"/>
      <c r="Z4" s="31"/>
      <c r="AA4" s="31"/>
      <c r="AB4" s="9"/>
      <c r="AC4" s="9"/>
      <c r="AD4" s="9"/>
      <c r="AE4" s="9" t="s">
        <v>98</v>
      </c>
      <c r="AF4" s="70" t="s">
        <v>99</v>
      </c>
      <c r="AG4" s="70">
        <v>2</v>
      </c>
      <c r="AH4" s="11" t="s">
        <v>100</v>
      </c>
      <c r="AI4" s="70" t="s">
        <v>96</v>
      </c>
      <c r="AJ4" s="70">
        <v>2</v>
      </c>
      <c r="AK4" s="70"/>
      <c r="AL4" s="70"/>
      <c r="AM4" s="70"/>
      <c r="AN4" s="70"/>
      <c r="AO4" s="70"/>
      <c r="AP4" s="70"/>
      <c r="AQ4" s="9" t="s">
        <v>255</v>
      </c>
      <c r="AR4" s="70" t="s">
        <v>90</v>
      </c>
      <c r="AS4" s="70">
        <v>2</v>
      </c>
      <c r="AT4" s="9" t="s">
        <v>91</v>
      </c>
      <c r="AU4" s="70" t="s">
        <v>252</v>
      </c>
      <c r="AV4" s="70">
        <v>2</v>
      </c>
      <c r="AW4" s="11" t="s">
        <v>93</v>
      </c>
      <c r="AX4" s="70">
        <v>2</v>
      </c>
      <c r="AY4" s="74"/>
      <c r="AZ4" s="74"/>
      <c r="BA4" s="9">
        <f t="shared" si="0"/>
        <v>22</v>
      </c>
    </row>
    <row r="5" spans="1:54" ht="41.45" customHeight="1">
      <c r="A5" s="12">
        <v>2</v>
      </c>
      <c r="B5" s="12">
        <v>42</v>
      </c>
      <c r="C5" s="12">
        <v>176</v>
      </c>
      <c r="D5" s="422" t="s">
        <v>81</v>
      </c>
      <c r="E5" s="422" t="s">
        <v>101</v>
      </c>
      <c r="F5" s="422">
        <v>1</v>
      </c>
      <c r="G5" s="12" t="s">
        <v>102</v>
      </c>
      <c r="H5" s="71" t="s">
        <v>103</v>
      </c>
      <c r="I5" s="71">
        <v>2</v>
      </c>
      <c r="J5" s="33"/>
      <c r="K5" s="33"/>
      <c r="L5" s="33"/>
      <c r="M5" s="33"/>
      <c r="N5" s="33"/>
      <c r="O5" s="33"/>
      <c r="P5" s="12" t="s">
        <v>104</v>
      </c>
      <c r="Q5" s="12" t="s">
        <v>105</v>
      </c>
      <c r="R5" s="71">
        <v>2</v>
      </c>
      <c r="S5" s="32"/>
      <c r="T5" s="32"/>
      <c r="U5" s="32"/>
      <c r="V5" s="12" t="s">
        <v>106</v>
      </c>
      <c r="W5" s="12" t="s">
        <v>253</v>
      </c>
      <c r="X5" s="71">
        <v>2</v>
      </c>
      <c r="Y5" s="31"/>
      <c r="Z5" s="31"/>
      <c r="AA5" s="31"/>
      <c r="AB5" s="12"/>
      <c r="AC5" s="12"/>
      <c r="AD5" s="12"/>
      <c r="AE5" s="12" t="s">
        <v>107</v>
      </c>
      <c r="AF5" s="71" t="s">
        <v>96</v>
      </c>
      <c r="AG5" s="71">
        <v>2</v>
      </c>
      <c r="AH5" s="12" t="s">
        <v>108</v>
      </c>
      <c r="AI5" s="71" t="s">
        <v>103</v>
      </c>
      <c r="AJ5" s="71">
        <v>2</v>
      </c>
      <c r="AK5" s="12" t="s">
        <v>109</v>
      </c>
      <c r="AL5" s="71" t="s">
        <v>110</v>
      </c>
      <c r="AM5" s="71">
        <v>2</v>
      </c>
      <c r="AN5" s="12" t="s">
        <v>111</v>
      </c>
      <c r="AO5" s="71" t="s">
        <v>84</v>
      </c>
      <c r="AP5" s="71">
        <v>2</v>
      </c>
      <c r="AQ5" s="12" t="s">
        <v>112</v>
      </c>
      <c r="AR5" s="71" t="s">
        <v>90</v>
      </c>
      <c r="AS5" s="71">
        <v>2</v>
      </c>
      <c r="AT5" s="12" t="s">
        <v>91</v>
      </c>
      <c r="AU5" s="70" t="s">
        <v>103</v>
      </c>
      <c r="AV5" s="71">
        <v>2</v>
      </c>
      <c r="AW5" s="71" t="s">
        <v>113</v>
      </c>
      <c r="AX5" s="71">
        <v>2</v>
      </c>
      <c r="AY5" s="12" t="s">
        <v>140</v>
      </c>
      <c r="AZ5" s="71">
        <v>2</v>
      </c>
      <c r="BA5" s="9">
        <f t="shared" si="0"/>
        <v>22</v>
      </c>
      <c r="BB5">
        <f>+SUM(I5+R5+X5+AG5+AJ5+AM5+AP5+AS5+AV5+AX5+AZ5)</f>
        <v>22</v>
      </c>
    </row>
    <row r="6" spans="1:54">
      <c r="A6" s="12"/>
      <c r="B6" s="12"/>
      <c r="C6" s="12"/>
      <c r="D6" s="423"/>
      <c r="E6" s="423"/>
      <c r="F6" s="423"/>
      <c r="G6" s="12"/>
      <c r="H6" s="71"/>
      <c r="I6" s="71"/>
      <c r="J6" s="33"/>
      <c r="K6" s="33"/>
      <c r="L6" s="33"/>
      <c r="M6" s="33"/>
      <c r="N6" s="33"/>
      <c r="O6" s="33"/>
      <c r="P6" s="12"/>
      <c r="Q6" s="12"/>
      <c r="R6" s="71"/>
      <c r="S6" s="32"/>
      <c r="T6" s="32"/>
      <c r="U6" s="32"/>
      <c r="V6" s="12"/>
      <c r="W6" s="71"/>
      <c r="X6" s="71"/>
      <c r="Y6" s="31"/>
      <c r="Z6" s="31"/>
      <c r="AA6" s="31"/>
      <c r="AB6" s="12"/>
      <c r="AC6" s="12"/>
      <c r="AD6" s="12"/>
      <c r="AE6" s="12"/>
      <c r="AF6" s="71"/>
      <c r="AG6" s="71"/>
      <c r="AH6" s="12"/>
      <c r="AI6" s="71"/>
      <c r="AJ6" s="71"/>
      <c r="AK6" s="12"/>
      <c r="AL6" s="71"/>
      <c r="AM6" s="71"/>
      <c r="AN6" s="12"/>
      <c r="AO6" s="71"/>
      <c r="AP6" s="71"/>
      <c r="AQ6" s="12"/>
      <c r="AR6" s="71"/>
      <c r="AS6" s="71"/>
      <c r="AT6" s="12"/>
      <c r="AU6" s="70"/>
      <c r="AV6" s="71"/>
      <c r="AW6" s="71"/>
      <c r="AX6" s="71"/>
      <c r="AY6" s="12" t="s">
        <v>256</v>
      </c>
      <c r="AZ6" s="71">
        <v>2</v>
      </c>
      <c r="BA6" s="9"/>
    </row>
    <row r="7" spans="1:54">
      <c r="A7" s="12"/>
      <c r="B7" s="12"/>
      <c r="C7" s="12"/>
      <c r="D7" s="424"/>
      <c r="E7" s="424"/>
      <c r="F7" s="424"/>
      <c r="G7" s="12"/>
      <c r="H7" s="71"/>
      <c r="I7" s="71"/>
      <c r="J7" s="33"/>
      <c r="K7" s="33"/>
      <c r="L7" s="33"/>
      <c r="M7" s="33"/>
      <c r="N7" s="33"/>
      <c r="O7" s="33"/>
      <c r="P7" s="12"/>
      <c r="Q7" s="12"/>
      <c r="R7" s="71"/>
      <c r="S7" s="32"/>
      <c r="T7" s="32"/>
      <c r="U7" s="32"/>
      <c r="V7" s="12"/>
      <c r="W7" s="71"/>
      <c r="X7" s="71"/>
      <c r="Y7" s="31"/>
      <c r="Z7" s="31"/>
      <c r="AA7" s="31"/>
      <c r="AB7" s="12"/>
      <c r="AC7" s="12"/>
      <c r="AD7" s="12"/>
      <c r="AE7" s="12"/>
      <c r="AF7" s="71"/>
      <c r="AG7" s="71"/>
      <c r="AH7" s="12"/>
      <c r="AI7" s="71"/>
      <c r="AJ7" s="71"/>
      <c r="AK7" s="12"/>
      <c r="AL7" s="71"/>
      <c r="AM7" s="71"/>
      <c r="AN7" s="12"/>
      <c r="AO7" s="71"/>
      <c r="AP7" s="71"/>
      <c r="AQ7" s="12"/>
      <c r="AR7" s="71"/>
      <c r="AS7" s="71"/>
      <c r="AT7" s="12"/>
      <c r="AU7" s="70"/>
      <c r="AV7" s="71"/>
      <c r="AW7" s="71"/>
      <c r="AX7" s="71"/>
      <c r="AY7" s="12" t="s">
        <v>257</v>
      </c>
      <c r="AZ7" s="71">
        <v>2</v>
      </c>
      <c r="BA7" s="9"/>
    </row>
    <row r="8" spans="1:54" ht="47.25">
      <c r="A8" s="13">
        <v>2</v>
      </c>
      <c r="B8" s="13">
        <v>42</v>
      </c>
      <c r="C8" s="13">
        <v>176</v>
      </c>
      <c r="D8" s="419" t="s">
        <v>81</v>
      </c>
      <c r="E8" s="419" t="s">
        <v>114</v>
      </c>
      <c r="F8" s="13">
        <v>1</v>
      </c>
      <c r="G8" s="13" t="s">
        <v>115</v>
      </c>
      <c r="H8" s="72" t="s">
        <v>116</v>
      </c>
      <c r="I8" s="72">
        <v>2</v>
      </c>
      <c r="J8" s="13" t="s">
        <v>117</v>
      </c>
      <c r="K8" s="72" t="s">
        <v>116</v>
      </c>
      <c r="L8" s="72">
        <v>2</v>
      </c>
      <c r="M8" s="31"/>
      <c r="N8" s="31"/>
      <c r="O8" s="31"/>
      <c r="P8" s="13" t="s">
        <v>118</v>
      </c>
      <c r="Q8" s="72" t="s">
        <v>119</v>
      </c>
      <c r="R8" s="72">
        <v>2</v>
      </c>
      <c r="S8" s="13" t="s">
        <v>120</v>
      </c>
      <c r="T8" s="72" t="s">
        <v>119</v>
      </c>
      <c r="U8" s="72">
        <v>2</v>
      </c>
      <c r="V8" s="13" t="s">
        <v>121</v>
      </c>
      <c r="W8" s="72" t="s">
        <v>122</v>
      </c>
      <c r="X8" s="72">
        <v>2</v>
      </c>
      <c r="Y8" s="13" t="s">
        <v>123</v>
      </c>
      <c r="Z8" s="72" t="s">
        <v>122</v>
      </c>
      <c r="AA8" s="72">
        <v>2</v>
      </c>
      <c r="AB8" s="13"/>
      <c r="AC8" s="13"/>
      <c r="AD8" s="13"/>
      <c r="AE8" s="13" t="s">
        <v>124</v>
      </c>
      <c r="AF8" s="72" t="s">
        <v>116</v>
      </c>
      <c r="AG8" s="72">
        <v>2</v>
      </c>
      <c r="AH8" s="72" t="s">
        <v>125</v>
      </c>
      <c r="AI8" s="72" t="s">
        <v>119</v>
      </c>
      <c r="AJ8" s="72">
        <v>2</v>
      </c>
      <c r="AK8" s="72"/>
      <c r="AL8" s="72"/>
      <c r="AM8" s="72"/>
      <c r="AN8" s="72"/>
      <c r="AO8" s="72"/>
      <c r="AP8" s="72"/>
      <c r="AQ8" s="13" t="s">
        <v>126</v>
      </c>
      <c r="AR8" s="72" t="s">
        <v>90</v>
      </c>
      <c r="AS8" s="72">
        <v>2</v>
      </c>
      <c r="AT8" s="13" t="s">
        <v>91</v>
      </c>
      <c r="AU8" s="70" t="s">
        <v>252</v>
      </c>
      <c r="AV8" s="72">
        <v>2</v>
      </c>
      <c r="AW8" s="15" t="s">
        <v>93</v>
      </c>
      <c r="AX8" s="72">
        <v>2</v>
      </c>
      <c r="AY8" s="75"/>
      <c r="AZ8" s="75"/>
      <c r="BA8" s="9">
        <f t="shared" ref="BA8" si="1">+SUM(I8+L8+O8+R8+U8+X8+AA8+AD8+AG8+AJ8+AM8+AP8+AS8+AV8+AX8+AZ8)</f>
        <v>22</v>
      </c>
    </row>
    <row r="9" spans="1:54" ht="15.75">
      <c r="A9" s="13"/>
      <c r="B9" s="13"/>
      <c r="C9" s="13"/>
      <c r="D9" s="420"/>
      <c r="E9" s="420"/>
      <c r="F9" s="13">
        <v>1</v>
      </c>
      <c r="G9" s="7"/>
      <c r="H9" s="7"/>
      <c r="I9" s="7"/>
      <c r="J9" s="31"/>
      <c r="K9" s="31"/>
      <c r="L9" s="31"/>
      <c r="M9" s="31"/>
      <c r="N9" s="31"/>
      <c r="O9" s="31"/>
      <c r="P9" s="7"/>
      <c r="Q9" s="7"/>
      <c r="R9" s="7"/>
      <c r="S9" s="32"/>
      <c r="T9" s="32"/>
      <c r="U9" s="32"/>
      <c r="V9" s="7"/>
      <c r="W9" s="7"/>
      <c r="X9" s="7"/>
      <c r="Y9" s="31"/>
      <c r="Z9" s="31"/>
      <c r="AA9" s="31"/>
      <c r="AB9" s="13"/>
      <c r="AC9" s="13"/>
      <c r="AD9" s="13"/>
      <c r="AE9" s="13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13"/>
      <c r="AR9" s="72"/>
      <c r="AS9" s="72"/>
      <c r="AT9" s="13"/>
      <c r="AU9" s="70"/>
      <c r="AV9" s="72"/>
      <c r="AW9" s="15"/>
      <c r="AX9" s="72"/>
      <c r="AY9" s="75"/>
      <c r="AZ9" s="75"/>
      <c r="BA9" s="9"/>
    </row>
    <row r="10" spans="1:54" ht="60">
      <c r="A10" s="13"/>
      <c r="B10" s="13"/>
      <c r="C10" s="13"/>
      <c r="D10" s="420"/>
      <c r="E10" s="420"/>
      <c r="F10" s="13">
        <v>1</v>
      </c>
      <c r="G10" s="13" t="s">
        <v>115</v>
      </c>
      <c r="H10" s="72" t="s">
        <v>116</v>
      </c>
      <c r="I10" s="72">
        <v>2</v>
      </c>
      <c r="J10" s="13" t="s">
        <v>117</v>
      </c>
      <c r="K10" s="72" t="s">
        <v>116</v>
      </c>
      <c r="L10" s="72">
        <v>2</v>
      </c>
      <c r="M10" s="31"/>
      <c r="N10" s="31"/>
      <c r="O10" s="31"/>
      <c r="P10" s="13" t="s">
        <v>127</v>
      </c>
      <c r="Q10" s="72" t="s">
        <v>110</v>
      </c>
      <c r="R10" s="72">
        <v>2</v>
      </c>
      <c r="S10" s="13" t="s">
        <v>251</v>
      </c>
      <c r="T10" s="72" t="s">
        <v>110</v>
      </c>
      <c r="U10" s="72">
        <v>2</v>
      </c>
      <c r="V10" s="13" t="s">
        <v>128</v>
      </c>
      <c r="W10" s="72" t="s">
        <v>129</v>
      </c>
      <c r="X10" s="72">
        <v>2</v>
      </c>
      <c r="Y10" s="13" t="s">
        <v>130</v>
      </c>
      <c r="Z10" s="72" t="s">
        <v>129</v>
      </c>
      <c r="AA10" s="72">
        <v>2</v>
      </c>
      <c r="AB10" s="13"/>
      <c r="AC10" s="13"/>
      <c r="AD10" s="13"/>
      <c r="AE10" s="13" t="s">
        <v>124</v>
      </c>
      <c r="AF10" s="72" t="s">
        <v>116</v>
      </c>
      <c r="AG10" s="72">
        <v>2</v>
      </c>
      <c r="AH10" s="72" t="s">
        <v>131</v>
      </c>
      <c r="AI10" s="72" t="s">
        <v>110</v>
      </c>
      <c r="AJ10" s="72">
        <v>2</v>
      </c>
      <c r="AK10" s="72"/>
      <c r="AL10" s="72"/>
      <c r="AM10" s="72"/>
      <c r="AN10" s="72"/>
      <c r="AO10" s="72"/>
      <c r="AP10" s="72"/>
      <c r="AQ10" s="13" t="s">
        <v>126</v>
      </c>
      <c r="AR10" s="72" t="s">
        <v>90</v>
      </c>
      <c r="AS10" s="72">
        <v>2</v>
      </c>
      <c r="AT10" s="13" t="s">
        <v>91</v>
      </c>
      <c r="AU10" s="70" t="s">
        <v>252</v>
      </c>
      <c r="AV10" s="72">
        <v>2</v>
      </c>
      <c r="AW10" s="15" t="s">
        <v>93</v>
      </c>
      <c r="AX10" s="72">
        <v>2</v>
      </c>
      <c r="AY10" s="75"/>
      <c r="AZ10" s="75"/>
      <c r="BA10" s="9">
        <f t="shared" ref="BA10" si="2">+SUM(I10+L10+O10+R10+U10+X10+AA10+AD10+AG10+AJ10+AM10+AP10+AS10+AV10+AX10+AZ10)</f>
        <v>22</v>
      </c>
    </row>
    <row r="11" spans="1:54">
      <c r="A11" s="14"/>
      <c r="B11" s="14"/>
      <c r="C11" s="14"/>
      <c r="D11" s="421"/>
      <c r="E11" s="421"/>
      <c r="F11" s="13">
        <v>1</v>
      </c>
      <c r="G11" s="7"/>
      <c r="H11" s="7"/>
      <c r="I11" s="7"/>
      <c r="J11" s="31"/>
      <c r="K11" s="31"/>
      <c r="L11" s="31"/>
      <c r="M11" s="31"/>
      <c r="N11" s="31"/>
      <c r="O11" s="31"/>
      <c r="P11" s="7"/>
      <c r="Q11" s="7"/>
      <c r="R11" s="7"/>
      <c r="S11" s="32"/>
      <c r="T11" s="32"/>
      <c r="U11" s="32"/>
      <c r="V11" s="7"/>
      <c r="W11" s="7"/>
      <c r="X11" s="7"/>
      <c r="Y11" s="31"/>
      <c r="Z11" s="31"/>
      <c r="AA11" s="31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9"/>
    </row>
  </sheetData>
  <mergeCells count="7">
    <mergeCell ref="D8:D11"/>
    <mergeCell ref="E8:E11"/>
    <mergeCell ref="F5:F7"/>
    <mergeCell ref="D2:D4"/>
    <mergeCell ref="E2:E4"/>
    <mergeCell ref="D5:D7"/>
    <mergeCell ref="E5:E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0"/>
  <sheetViews>
    <sheetView topLeftCell="AU7" workbookViewId="0">
      <selection activeCell="G8" sqref="G8:AZ11"/>
    </sheetView>
  </sheetViews>
  <sheetFormatPr defaultColWidth="25.140625" defaultRowHeight="15"/>
  <cols>
    <col min="1" max="3" width="10.7109375" style="41" customWidth="1"/>
    <col min="4" max="4" width="25.140625" style="41"/>
    <col min="5" max="5" width="17.42578125" style="41" customWidth="1"/>
    <col min="6" max="6" width="8.5703125" style="41" customWidth="1"/>
    <col min="7" max="7" width="18.85546875" style="41" customWidth="1"/>
    <col min="8" max="8" width="14.28515625" style="41" customWidth="1"/>
    <col min="9" max="15" width="10.7109375" style="41" customWidth="1"/>
    <col min="16" max="16" width="25.140625" style="41"/>
    <col min="17" max="17" width="12.140625" style="41" customWidth="1"/>
    <col min="18" max="21" width="10.7109375" style="41" customWidth="1"/>
    <col min="22" max="22" width="25.140625" style="41"/>
    <col min="23" max="23" width="12.28515625" style="41" customWidth="1"/>
    <col min="24" max="30" width="10.7109375" style="41" customWidth="1"/>
    <col min="31" max="31" width="25.140625" style="41"/>
    <col min="32" max="33" width="10.7109375" style="41" customWidth="1"/>
    <col min="34" max="34" width="25.140625" style="41"/>
    <col min="35" max="42" width="10.7109375" style="41" customWidth="1"/>
    <col min="43" max="43" width="25.140625" style="41"/>
    <col min="44" max="45" width="10.7109375" style="41" customWidth="1"/>
    <col min="46" max="46" width="17.85546875" style="41" customWidth="1"/>
    <col min="47" max="47" width="12" style="41" customWidth="1"/>
    <col min="48" max="48" width="10.7109375" style="41" customWidth="1"/>
    <col min="49" max="49" width="25.140625" style="41"/>
    <col min="50" max="50" width="10.85546875" style="41" customWidth="1"/>
    <col min="51" max="51" width="28.42578125" style="41" customWidth="1"/>
    <col min="52" max="53" width="10.7109375" style="41" customWidth="1"/>
    <col min="54" max="16384" width="25.140625" style="41"/>
  </cols>
  <sheetData>
    <row r="1" spans="1:54" ht="45.75" thickBot="1">
      <c r="A1" s="45" t="s">
        <v>53</v>
      </c>
      <c r="B1" s="45" t="s">
        <v>1</v>
      </c>
      <c r="C1" s="45" t="s">
        <v>2</v>
      </c>
      <c r="D1" s="45" t="s">
        <v>3</v>
      </c>
      <c r="E1" s="45" t="s">
        <v>4</v>
      </c>
      <c r="F1" s="45" t="s">
        <v>5</v>
      </c>
      <c r="G1" s="53" t="s">
        <v>55</v>
      </c>
      <c r="H1" s="53" t="s">
        <v>60</v>
      </c>
      <c r="I1" s="53" t="s">
        <v>56</v>
      </c>
      <c r="J1" s="54" t="s">
        <v>61</v>
      </c>
      <c r="K1" s="54" t="s">
        <v>62</v>
      </c>
      <c r="L1" s="54" t="s">
        <v>57</v>
      </c>
      <c r="M1" s="53" t="s">
        <v>58</v>
      </c>
      <c r="N1" s="53" t="s">
        <v>63</v>
      </c>
      <c r="O1" s="53" t="s">
        <v>59</v>
      </c>
      <c r="P1" s="55" t="s">
        <v>64</v>
      </c>
      <c r="Q1" s="55" t="s">
        <v>74</v>
      </c>
      <c r="R1" s="55" t="s">
        <v>65</v>
      </c>
      <c r="S1" s="56" t="s">
        <v>66</v>
      </c>
      <c r="T1" s="56" t="s">
        <v>67</v>
      </c>
      <c r="U1" s="56" t="s">
        <v>68</v>
      </c>
      <c r="V1" s="53" t="s">
        <v>69</v>
      </c>
      <c r="W1" s="53" t="s">
        <v>70</v>
      </c>
      <c r="X1" s="53" t="s">
        <v>71</v>
      </c>
      <c r="Y1" s="54" t="s">
        <v>72</v>
      </c>
      <c r="Z1" s="54" t="s">
        <v>73</v>
      </c>
      <c r="AA1" s="54" t="s">
        <v>75</v>
      </c>
      <c r="AB1" s="57" t="s">
        <v>27</v>
      </c>
      <c r="AC1" s="57" t="s">
        <v>28</v>
      </c>
      <c r="AD1" s="57" t="s">
        <v>29</v>
      </c>
      <c r="AE1" s="34" t="s">
        <v>30</v>
      </c>
      <c r="AF1" s="34" t="s">
        <v>31</v>
      </c>
      <c r="AG1" s="34" t="s">
        <v>32</v>
      </c>
      <c r="AH1" s="57" t="s">
        <v>33</v>
      </c>
      <c r="AI1" s="57" t="s">
        <v>34</v>
      </c>
      <c r="AJ1" s="57" t="s">
        <v>35</v>
      </c>
      <c r="AK1" s="34" t="s">
        <v>36</v>
      </c>
      <c r="AL1" s="34" t="s">
        <v>37</v>
      </c>
      <c r="AM1" s="34" t="s">
        <v>76</v>
      </c>
      <c r="AN1" s="57" t="s">
        <v>39</v>
      </c>
      <c r="AO1" s="57" t="s">
        <v>40</v>
      </c>
      <c r="AP1" s="57" t="s">
        <v>77</v>
      </c>
      <c r="AQ1" s="53" t="s">
        <v>42</v>
      </c>
      <c r="AR1" s="53" t="s">
        <v>43</v>
      </c>
      <c r="AS1" s="53" t="s">
        <v>44</v>
      </c>
      <c r="AT1" s="58" t="s">
        <v>45</v>
      </c>
      <c r="AU1" s="58" t="s">
        <v>46</v>
      </c>
      <c r="AV1" s="58" t="s">
        <v>47</v>
      </c>
      <c r="AW1" s="53" t="s">
        <v>48</v>
      </c>
      <c r="AX1" s="53" t="s">
        <v>49</v>
      </c>
      <c r="AY1" s="58" t="s">
        <v>50</v>
      </c>
      <c r="AZ1" s="58" t="s">
        <v>51</v>
      </c>
      <c r="BA1" s="45" t="s">
        <v>52</v>
      </c>
    </row>
    <row r="2" spans="1:54" ht="60" customHeight="1" thickBot="1">
      <c r="A2" s="5">
        <v>3</v>
      </c>
      <c r="B2" s="5">
        <v>42</v>
      </c>
      <c r="C2" s="5">
        <v>182</v>
      </c>
      <c r="D2" s="62" t="s">
        <v>237</v>
      </c>
      <c r="E2" s="437" t="s">
        <v>82</v>
      </c>
      <c r="F2" s="83">
        <v>1</v>
      </c>
      <c r="G2" s="83" t="s">
        <v>238</v>
      </c>
      <c r="H2" s="83" t="s">
        <v>96</v>
      </c>
      <c r="I2" s="83">
        <v>4</v>
      </c>
      <c r="J2" s="83"/>
      <c r="K2" s="83"/>
      <c r="L2" s="83"/>
      <c r="M2" s="83"/>
      <c r="N2" s="83"/>
      <c r="O2" s="83"/>
      <c r="P2" s="83" t="s">
        <v>239</v>
      </c>
      <c r="Q2" s="83" t="s">
        <v>90</v>
      </c>
      <c r="R2" s="83">
        <v>4</v>
      </c>
      <c r="S2" s="83"/>
      <c r="T2" s="83"/>
      <c r="U2" s="83"/>
      <c r="V2" s="83" t="s">
        <v>240</v>
      </c>
      <c r="W2" s="83" t="s">
        <v>84</v>
      </c>
      <c r="X2" s="83">
        <v>4</v>
      </c>
      <c r="Y2" s="83"/>
      <c r="Z2" s="83"/>
      <c r="AA2" s="83"/>
      <c r="AB2" s="83"/>
      <c r="AC2" s="83"/>
      <c r="AD2" s="83"/>
      <c r="AE2" s="83" t="s">
        <v>241</v>
      </c>
      <c r="AF2" s="83" t="s">
        <v>90</v>
      </c>
      <c r="AG2" s="85">
        <v>2</v>
      </c>
      <c r="AH2" s="83" t="s">
        <v>242</v>
      </c>
      <c r="AI2" s="85" t="s">
        <v>95</v>
      </c>
      <c r="AJ2" s="85">
        <v>2</v>
      </c>
      <c r="AK2" s="83"/>
      <c r="AL2" s="83"/>
      <c r="AM2" s="83"/>
      <c r="AN2" s="83"/>
      <c r="AO2" s="83"/>
      <c r="AP2" s="83"/>
      <c r="AQ2" s="85" t="s">
        <v>153</v>
      </c>
      <c r="AR2" s="85" t="s">
        <v>90</v>
      </c>
      <c r="AS2" s="85">
        <v>2</v>
      </c>
      <c r="AT2" s="96" t="s">
        <v>154</v>
      </c>
      <c r="AU2" s="83"/>
      <c r="AV2" s="83">
        <v>2</v>
      </c>
      <c r="AW2" s="96" t="s">
        <v>155</v>
      </c>
      <c r="AX2" s="85">
        <v>2</v>
      </c>
      <c r="AY2" s="83"/>
      <c r="AZ2" s="83"/>
      <c r="BA2" s="91">
        <f>+SUM(I2+L2+O2+R2+U2+X2+AA2+AD2+AG2+AJ2+AM2+AP2+AS2+AV2+AX2+AZ2)</f>
        <v>22</v>
      </c>
      <c r="BB2" s="9"/>
    </row>
    <row r="3" spans="1:54" ht="63" customHeight="1" thickBot="1">
      <c r="A3" s="5"/>
      <c r="B3" s="5"/>
      <c r="C3" s="5"/>
      <c r="D3" s="5"/>
      <c r="E3" s="438"/>
      <c r="F3" s="62">
        <v>1</v>
      </c>
      <c r="G3" s="65" t="s">
        <v>148</v>
      </c>
      <c r="H3" s="65" t="s">
        <v>95</v>
      </c>
      <c r="I3" s="65">
        <v>4</v>
      </c>
      <c r="J3" s="62"/>
      <c r="K3" s="62"/>
      <c r="L3" s="62"/>
      <c r="M3" s="62"/>
      <c r="N3" s="62"/>
      <c r="O3" s="62"/>
      <c r="P3" s="62" t="s">
        <v>243</v>
      </c>
      <c r="Q3" s="62" t="s">
        <v>85</v>
      </c>
      <c r="R3" s="62">
        <v>4</v>
      </c>
      <c r="S3" s="62"/>
      <c r="T3" s="62"/>
      <c r="U3" s="62"/>
      <c r="V3" s="62" t="s">
        <v>244</v>
      </c>
      <c r="W3" s="62" t="s">
        <v>245</v>
      </c>
      <c r="X3" s="62">
        <v>4</v>
      </c>
      <c r="Y3" s="62"/>
      <c r="Z3" s="62"/>
      <c r="AA3" s="62"/>
      <c r="AB3" s="62"/>
      <c r="AC3" s="62"/>
      <c r="AD3" s="62"/>
      <c r="AE3" s="62" t="s">
        <v>159</v>
      </c>
      <c r="AF3" s="62" t="s">
        <v>85</v>
      </c>
      <c r="AG3" s="65">
        <v>2</v>
      </c>
      <c r="AH3" s="62" t="s">
        <v>246</v>
      </c>
      <c r="AI3" s="65" t="s">
        <v>247</v>
      </c>
      <c r="AJ3" s="65">
        <v>2</v>
      </c>
      <c r="AK3" s="62"/>
      <c r="AL3" s="62"/>
      <c r="AM3" s="62"/>
      <c r="AN3" s="62"/>
      <c r="AO3" s="62"/>
      <c r="AP3" s="62"/>
      <c r="AQ3" s="85" t="s">
        <v>153</v>
      </c>
      <c r="AR3" s="85" t="s">
        <v>90</v>
      </c>
      <c r="AS3" s="85">
        <v>2</v>
      </c>
      <c r="AT3" s="96" t="s">
        <v>154</v>
      </c>
      <c r="AU3" s="83"/>
      <c r="AV3" s="83">
        <v>2</v>
      </c>
      <c r="AW3" s="96" t="s">
        <v>155</v>
      </c>
      <c r="AX3" s="85">
        <v>2</v>
      </c>
      <c r="AY3" s="62"/>
      <c r="AZ3" s="62"/>
      <c r="BA3" s="91">
        <f t="shared" ref="BA3:BA18" si="0">+SUM(I3+L3+O3+R3+U3+X3+AA3+AD3+AG3+AJ3+AM3+AP3+AS3+AV3+AX3+AZ3)</f>
        <v>22</v>
      </c>
    </row>
    <row r="4" spans="1:54" ht="64.150000000000006" customHeight="1" thickBot="1">
      <c r="A4" s="5"/>
      <c r="B4" s="5"/>
      <c r="C4" s="5"/>
      <c r="D4" s="5"/>
      <c r="E4" s="439"/>
      <c r="F4" s="63">
        <v>1</v>
      </c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 t="s">
        <v>248</v>
      </c>
      <c r="AF4" s="63" t="s">
        <v>96</v>
      </c>
      <c r="AG4" s="63"/>
      <c r="AH4" s="63" t="s">
        <v>200</v>
      </c>
      <c r="AI4" s="89" t="s">
        <v>245</v>
      </c>
      <c r="AJ4" s="63">
        <v>2</v>
      </c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91"/>
    </row>
    <row r="5" spans="1:54" ht="63.75" thickBot="1">
      <c r="A5" s="5"/>
      <c r="B5" s="5"/>
      <c r="C5" s="5"/>
      <c r="D5" s="97"/>
      <c r="E5" s="443" t="s">
        <v>176</v>
      </c>
      <c r="F5" s="445">
        <v>1</v>
      </c>
      <c r="G5" s="83" t="s">
        <v>260</v>
      </c>
      <c r="H5" s="85" t="s">
        <v>103</v>
      </c>
      <c r="I5" s="85">
        <v>2</v>
      </c>
      <c r="J5" s="90"/>
      <c r="K5" s="90"/>
      <c r="L5" s="90"/>
      <c r="M5" s="90"/>
      <c r="N5" s="90"/>
      <c r="O5" s="90"/>
      <c r="P5" s="85" t="s">
        <v>261</v>
      </c>
      <c r="Q5" s="85" t="s">
        <v>262</v>
      </c>
      <c r="R5" s="85">
        <v>2</v>
      </c>
      <c r="S5" s="85"/>
      <c r="T5" s="85"/>
      <c r="U5" s="85"/>
      <c r="V5" s="85" t="s">
        <v>263</v>
      </c>
      <c r="W5" s="85" t="s">
        <v>302</v>
      </c>
      <c r="X5" s="85">
        <v>2</v>
      </c>
      <c r="Y5" s="85"/>
      <c r="Z5" s="85"/>
      <c r="AA5" s="85"/>
      <c r="AB5" s="85"/>
      <c r="AC5" s="85"/>
      <c r="AD5" s="85"/>
      <c r="AE5" s="83" t="s">
        <v>264</v>
      </c>
      <c r="AF5" s="83" t="s">
        <v>103</v>
      </c>
      <c r="AG5" s="83">
        <v>2</v>
      </c>
      <c r="AH5" s="83" t="s">
        <v>265</v>
      </c>
      <c r="AI5" s="83" t="s">
        <v>103</v>
      </c>
      <c r="AJ5" s="83">
        <v>2</v>
      </c>
      <c r="AK5" s="85" t="s">
        <v>266</v>
      </c>
      <c r="AL5" s="85" t="s">
        <v>110</v>
      </c>
      <c r="AM5" s="85">
        <v>2</v>
      </c>
      <c r="AN5" s="85" t="s">
        <v>224</v>
      </c>
      <c r="AO5" s="85" t="s">
        <v>84</v>
      </c>
      <c r="AP5" s="85">
        <v>2</v>
      </c>
      <c r="AQ5" s="83" t="s">
        <v>182</v>
      </c>
      <c r="AR5" s="83" t="s">
        <v>90</v>
      </c>
      <c r="AS5" s="83">
        <v>2</v>
      </c>
      <c r="AT5" s="83" t="s">
        <v>228</v>
      </c>
      <c r="AU5" s="83" t="s">
        <v>218</v>
      </c>
      <c r="AV5" s="83">
        <v>2</v>
      </c>
      <c r="AW5" s="96" t="s">
        <v>155</v>
      </c>
      <c r="AX5" s="83">
        <v>2</v>
      </c>
      <c r="AY5" s="83" t="s">
        <v>267</v>
      </c>
      <c r="AZ5" s="440">
        <v>2</v>
      </c>
      <c r="BA5" s="91">
        <f t="shared" si="0"/>
        <v>22</v>
      </c>
    </row>
    <row r="6" spans="1:54" ht="16.5" thickBot="1">
      <c r="A6" s="5"/>
      <c r="B6" s="5"/>
      <c r="C6" s="5"/>
      <c r="D6" s="97"/>
      <c r="E6" s="444"/>
      <c r="F6" s="446"/>
      <c r="G6" s="62"/>
      <c r="H6" s="65"/>
      <c r="I6" s="62"/>
      <c r="J6" s="60"/>
      <c r="K6" s="60"/>
      <c r="L6" s="60"/>
      <c r="M6" s="60"/>
      <c r="N6" s="60"/>
      <c r="O6" s="60"/>
      <c r="P6" s="62"/>
      <c r="Q6" s="65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 t="s">
        <v>268</v>
      </c>
      <c r="AZ6" s="441"/>
      <c r="BA6" s="91"/>
    </row>
    <row r="7" spans="1:54" ht="48" thickBot="1">
      <c r="A7" s="5"/>
      <c r="B7" s="5"/>
      <c r="C7" s="5"/>
      <c r="D7" s="97"/>
      <c r="E7" s="444"/>
      <c r="F7" s="446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 t="s">
        <v>269</v>
      </c>
      <c r="AZ7" s="442"/>
      <c r="BA7" s="91"/>
    </row>
    <row r="8" spans="1:54" ht="63.75" thickBot="1">
      <c r="E8" s="447" t="s">
        <v>114</v>
      </c>
      <c r="F8" s="450">
        <v>1</v>
      </c>
      <c r="G8" s="324" t="s">
        <v>115</v>
      </c>
      <c r="H8" s="65" t="s">
        <v>116</v>
      </c>
      <c r="I8" s="65">
        <v>2</v>
      </c>
      <c r="J8" s="86" t="s">
        <v>210</v>
      </c>
      <c r="K8" s="88" t="s">
        <v>116</v>
      </c>
      <c r="L8" s="86">
        <v>2</v>
      </c>
      <c r="M8" s="90"/>
      <c r="N8" s="90"/>
      <c r="O8" s="90"/>
      <c r="P8" s="65" t="s">
        <v>212</v>
      </c>
      <c r="Q8" s="65" t="s">
        <v>119</v>
      </c>
      <c r="R8" s="65">
        <v>2</v>
      </c>
      <c r="S8" s="86" t="s">
        <v>213</v>
      </c>
      <c r="T8" s="88" t="s">
        <v>119</v>
      </c>
      <c r="U8" s="86">
        <v>2</v>
      </c>
      <c r="V8" s="65" t="s">
        <v>121</v>
      </c>
      <c r="W8" s="65" t="s">
        <v>122</v>
      </c>
      <c r="X8" s="65">
        <v>2</v>
      </c>
      <c r="Y8" s="86" t="s">
        <v>214</v>
      </c>
      <c r="Z8" s="86" t="s">
        <v>122</v>
      </c>
      <c r="AA8" s="86">
        <v>2</v>
      </c>
      <c r="AB8" s="85"/>
      <c r="AC8" s="85"/>
      <c r="AD8" s="85"/>
      <c r="AE8" s="83" t="s">
        <v>225</v>
      </c>
      <c r="AF8" s="83" t="s">
        <v>116</v>
      </c>
      <c r="AG8" s="83">
        <v>2</v>
      </c>
      <c r="AH8" s="86" t="s">
        <v>230</v>
      </c>
      <c r="AI8" s="86" t="s">
        <v>122</v>
      </c>
      <c r="AJ8" s="86">
        <v>2</v>
      </c>
      <c r="AK8" s="85"/>
      <c r="AL8" s="85"/>
      <c r="AM8" s="85"/>
      <c r="AN8" s="85"/>
      <c r="AO8" s="85"/>
      <c r="AP8" s="85"/>
      <c r="AQ8" s="83" t="s">
        <v>227</v>
      </c>
      <c r="AR8" s="83" t="s">
        <v>90</v>
      </c>
      <c r="AS8" s="83">
        <v>2</v>
      </c>
      <c r="AT8" s="83" t="s">
        <v>228</v>
      </c>
      <c r="AU8" s="83" t="s">
        <v>218</v>
      </c>
      <c r="AV8" s="83">
        <v>2</v>
      </c>
      <c r="AW8" s="96" t="s">
        <v>155</v>
      </c>
      <c r="AX8" s="83">
        <v>2</v>
      </c>
      <c r="AY8" s="83"/>
      <c r="AZ8" s="83"/>
      <c r="BA8" s="91">
        <f t="shared" si="0"/>
        <v>22</v>
      </c>
    </row>
    <row r="9" spans="1:54" ht="32.25" thickBot="1">
      <c r="E9" s="448"/>
      <c r="F9" s="451"/>
      <c r="G9" s="324"/>
      <c r="H9" s="65"/>
      <c r="I9" s="324"/>
      <c r="J9" s="94"/>
      <c r="K9" s="94"/>
      <c r="L9" s="94"/>
      <c r="M9" s="94"/>
      <c r="N9" s="94"/>
      <c r="O9" s="94"/>
      <c r="P9" s="5"/>
      <c r="Q9" s="5"/>
      <c r="R9" s="5"/>
      <c r="S9" s="86"/>
      <c r="T9" s="86"/>
      <c r="U9" s="86"/>
      <c r="V9" s="5"/>
      <c r="W9" s="5"/>
      <c r="X9" s="5"/>
      <c r="Y9" s="86"/>
      <c r="Z9" s="86"/>
      <c r="AA9" s="86"/>
      <c r="AB9" s="86"/>
      <c r="AC9" s="86"/>
      <c r="AD9" s="86"/>
      <c r="AE9" s="86" t="s">
        <v>270</v>
      </c>
      <c r="AF9" s="86" t="s">
        <v>119</v>
      </c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91"/>
    </row>
    <row r="10" spans="1:54" ht="63.75" thickBot="1">
      <c r="E10" s="448"/>
      <c r="F10" s="452">
        <v>1</v>
      </c>
      <c r="G10" s="324" t="s">
        <v>115</v>
      </c>
      <c r="H10" s="65" t="s">
        <v>116</v>
      </c>
      <c r="I10" s="65">
        <v>2</v>
      </c>
      <c r="J10" s="86" t="s">
        <v>210</v>
      </c>
      <c r="K10" s="88" t="s">
        <v>116</v>
      </c>
      <c r="L10" s="86">
        <v>2</v>
      </c>
      <c r="M10" s="93"/>
      <c r="N10" s="93"/>
      <c r="O10" s="93"/>
      <c r="P10" s="324" t="s">
        <v>271</v>
      </c>
      <c r="Q10" s="324" t="s">
        <v>129</v>
      </c>
      <c r="R10" s="324">
        <v>2</v>
      </c>
      <c r="S10" s="86" t="s">
        <v>213</v>
      </c>
      <c r="T10" s="86" t="s">
        <v>129</v>
      </c>
      <c r="U10" s="86">
        <v>2</v>
      </c>
      <c r="V10" s="324" t="s">
        <v>216</v>
      </c>
      <c r="W10" s="324" t="s">
        <v>110</v>
      </c>
      <c r="X10" s="324">
        <v>2</v>
      </c>
      <c r="Y10" s="86" t="s">
        <v>214</v>
      </c>
      <c r="Z10" s="86" t="s">
        <v>110</v>
      </c>
      <c r="AA10" s="86">
        <v>2</v>
      </c>
      <c r="AB10" s="64"/>
      <c r="AC10" s="64"/>
      <c r="AD10" s="64"/>
      <c r="AE10" s="64" t="s">
        <v>233</v>
      </c>
      <c r="AF10" s="64" t="s">
        <v>129</v>
      </c>
      <c r="AG10" s="64">
        <v>2</v>
      </c>
      <c r="AH10" s="64" t="s">
        <v>272</v>
      </c>
      <c r="AI10" s="64" t="s">
        <v>110</v>
      </c>
      <c r="AJ10" s="64">
        <v>2</v>
      </c>
      <c r="AK10" s="64"/>
      <c r="AL10" s="64"/>
      <c r="AM10" s="64"/>
      <c r="AN10" s="64"/>
      <c r="AO10" s="64"/>
      <c r="AP10" s="64"/>
      <c r="AQ10" s="64" t="s">
        <v>227</v>
      </c>
      <c r="AR10" s="64" t="s">
        <v>90</v>
      </c>
      <c r="AS10" s="64">
        <v>2</v>
      </c>
      <c r="AT10" s="64" t="s">
        <v>228</v>
      </c>
      <c r="AU10" s="64" t="s">
        <v>218</v>
      </c>
      <c r="AV10" s="64">
        <v>2</v>
      </c>
      <c r="AW10" s="98" t="s">
        <v>155</v>
      </c>
      <c r="AX10" s="64">
        <v>2</v>
      </c>
      <c r="AY10" s="64"/>
      <c r="AZ10" s="64"/>
      <c r="BA10" s="91">
        <f t="shared" si="0"/>
        <v>22</v>
      </c>
    </row>
    <row r="11" spans="1:54" ht="16.5" thickBot="1">
      <c r="E11" s="449"/>
      <c r="F11" s="451"/>
      <c r="G11" s="5"/>
      <c r="H11" s="5"/>
      <c r="I11" s="5"/>
      <c r="J11" s="94"/>
      <c r="K11" s="94"/>
      <c r="L11" s="94"/>
      <c r="M11" s="94"/>
      <c r="N11" s="94"/>
      <c r="O11" s="94"/>
      <c r="P11" s="5"/>
      <c r="Q11" s="5"/>
      <c r="R11" s="5"/>
      <c r="S11" s="86"/>
      <c r="T11" s="86"/>
      <c r="U11" s="86"/>
      <c r="V11" s="5"/>
      <c r="W11" s="5"/>
      <c r="X11" s="5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91"/>
    </row>
    <row r="12" spans="1:54" ht="111" thickBot="1">
      <c r="E12" s="431" t="s">
        <v>273</v>
      </c>
      <c r="F12" s="92">
        <v>1</v>
      </c>
      <c r="G12" s="92" t="s">
        <v>274</v>
      </c>
      <c r="H12" s="92" t="s">
        <v>273</v>
      </c>
      <c r="I12" s="92">
        <v>4</v>
      </c>
      <c r="J12" s="93"/>
      <c r="K12" s="93"/>
      <c r="L12" s="93"/>
      <c r="M12" s="92"/>
      <c r="N12" s="92"/>
      <c r="O12" s="46"/>
      <c r="P12" s="92" t="s">
        <v>275</v>
      </c>
      <c r="Q12" s="92" t="s">
        <v>273</v>
      </c>
      <c r="R12" s="92">
        <v>2</v>
      </c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 t="s">
        <v>276</v>
      </c>
      <c r="AF12" s="92" t="s">
        <v>277</v>
      </c>
      <c r="AG12" s="92">
        <v>2</v>
      </c>
      <c r="AH12" s="92" t="s">
        <v>278</v>
      </c>
      <c r="AI12" s="92" t="s">
        <v>273</v>
      </c>
      <c r="AJ12" s="92">
        <v>2</v>
      </c>
      <c r="AK12" s="92" t="s">
        <v>279</v>
      </c>
      <c r="AL12" s="92" t="s">
        <v>119</v>
      </c>
      <c r="AM12" s="92">
        <v>2</v>
      </c>
      <c r="AN12" s="92" t="s">
        <v>280</v>
      </c>
      <c r="AO12" s="92" t="s">
        <v>277</v>
      </c>
      <c r="AP12" s="92">
        <v>2</v>
      </c>
      <c r="AQ12" s="92" t="s">
        <v>182</v>
      </c>
      <c r="AR12" s="92" t="s">
        <v>90</v>
      </c>
      <c r="AS12" s="92">
        <v>2</v>
      </c>
      <c r="AT12" s="98" t="s">
        <v>154</v>
      </c>
      <c r="AU12" s="92" t="s">
        <v>273</v>
      </c>
      <c r="AV12" s="92">
        <v>2</v>
      </c>
      <c r="AW12" s="64" t="s">
        <v>281</v>
      </c>
      <c r="AX12" s="92">
        <v>2</v>
      </c>
      <c r="AY12" s="64" t="s">
        <v>267</v>
      </c>
      <c r="AZ12" s="92">
        <v>2</v>
      </c>
      <c r="BA12" s="91">
        <f t="shared" si="0"/>
        <v>22</v>
      </c>
    </row>
    <row r="13" spans="1:54" ht="16.5" thickBot="1">
      <c r="E13" s="432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2"/>
      <c r="AF13" s="65"/>
      <c r="AG13" s="65"/>
      <c r="AH13" s="62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6"/>
      <c r="AU13" s="65"/>
      <c r="AV13" s="65"/>
      <c r="AW13" s="65"/>
      <c r="AX13" s="65"/>
      <c r="AY13" s="62" t="s">
        <v>268</v>
      </c>
      <c r="AZ13" s="65"/>
      <c r="BA13" s="91"/>
    </row>
    <row r="14" spans="1:54" ht="48" thickBot="1">
      <c r="E14" s="433"/>
      <c r="F14" s="89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 t="s">
        <v>269</v>
      </c>
      <c r="AZ14" s="89"/>
      <c r="BA14" s="91"/>
    </row>
    <row r="15" spans="1:54" ht="79.5" thickBot="1">
      <c r="E15" s="434" t="s">
        <v>282</v>
      </c>
      <c r="F15" s="90">
        <v>1</v>
      </c>
      <c r="G15" s="83" t="s">
        <v>283</v>
      </c>
      <c r="H15" s="83" t="s">
        <v>284</v>
      </c>
      <c r="I15" s="83">
        <v>4</v>
      </c>
      <c r="J15" s="90"/>
      <c r="K15" s="90"/>
      <c r="L15" s="90"/>
      <c r="M15" s="83"/>
      <c r="N15" s="83"/>
      <c r="O15" s="83"/>
      <c r="P15" s="83" t="s">
        <v>285</v>
      </c>
      <c r="Q15" s="83" t="s">
        <v>284</v>
      </c>
      <c r="R15" s="83">
        <v>2</v>
      </c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 t="s">
        <v>286</v>
      </c>
      <c r="AF15" s="83" t="s">
        <v>284</v>
      </c>
      <c r="AG15" s="83">
        <v>2</v>
      </c>
      <c r="AH15" s="83" t="s">
        <v>287</v>
      </c>
      <c r="AI15" s="83" t="s">
        <v>284</v>
      </c>
      <c r="AJ15" s="83">
        <v>2</v>
      </c>
      <c r="AK15" s="83" t="s">
        <v>288</v>
      </c>
      <c r="AL15" s="83" t="s">
        <v>110</v>
      </c>
      <c r="AM15" s="83">
        <v>2</v>
      </c>
      <c r="AN15" s="83" t="s">
        <v>289</v>
      </c>
      <c r="AO15" s="83" t="s">
        <v>290</v>
      </c>
      <c r="AP15" s="83">
        <v>2</v>
      </c>
      <c r="AQ15" s="83" t="s">
        <v>182</v>
      </c>
      <c r="AR15" s="83" t="s">
        <v>90</v>
      </c>
      <c r="AS15" s="83">
        <v>2</v>
      </c>
      <c r="AT15" s="83" t="s">
        <v>154</v>
      </c>
      <c r="AU15" s="83" t="s">
        <v>92</v>
      </c>
      <c r="AV15" s="83">
        <v>2</v>
      </c>
      <c r="AW15" s="83" t="s">
        <v>291</v>
      </c>
      <c r="AX15" s="83">
        <v>2</v>
      </c>
      <c r="AY15" s="83" t="s">
        <v>267</v>
      </c>
      <c r="AZ15" s="83">
        <v>2</v>
      </c>
      <c r="BA15" s="91">
        <f t="shared" si="0"/>
        <v>22</v>
      </c>
    </row>
    <row r="16" spans="1:54" ht="16.5" thickBot="1">
      <c r="E16" s="435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2" t="s">
        <v>268</v>
      </c>
      <c r="AZ16" s="62">
        <v>2</v>
      </c>
      <c r="BA16" s="91"/>
    </row>
    <row r="17" spans="5:53" ht="48" thickBot="1">
      <c r="E17" s="436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5"/>
      <c r="AU17" s="95"/>
      <c r="AV17" s="94"/>
      <c r="AW17" s="94"/>
      <c r="AX17" s="94"/>
      <c r="AY17" s="86" t="s">
        <v>269</v>
      </c>
      <c r="AZ17" s="86">
        <v>2</v>
      </c>
      <c r="BA17" s="91"/>
    </row>
    <row r="18" spans="5:53" ht="62.45" customHeight="1" thickBot="1">
      <c r="E18" s="428" t="s">
        <v>292</v>
      </c>
      <c r="F18" s="60">
        <v>1</v>
      </c>
      <c r="G18" s="60" t="s">
        <v>293</v>
      </c>
      <c r="H18" s="60" t="s">
        <v>290</v>
      </c>
      <c r="I18" s="60">
        <v>2</v>
      </c>
      <c r="J18" s="62"/>
      <c r="K18" s="82"/>
      <c r="L18" s="82"/>
      <c r="M18" s="60"/>
      <c r="N18" s="60"/>
      <c r="O18" s="60"/>
      <c r="P18" s="62" t="s">
        <v>294</v>
      </c>
      <c r="Q18" s="82" t="s">
        <v>290</v>
      </c>
      <c r="R18" s="82">
        <v>2</v>
      </c>
      <c r="S18" s="82"/>
      <c r="T18" s="82"/>
      <c r="U18" s="82"/>
      <c r="V18" s="60" t="s">
        <v>295</v>
      </c>
      <c r="W18" s="82" t="s">
        <v>290</v>
      </c>
      <c r="X18" s="82">
        <v>2</v>
      </c>
      <c r="Y18" s="82"/>
      <c r="Z18" s="82"/>
      <c r="AA18" s="82"/>
      <c r="AB18" s="82"/>
      <c r="AC18" s="82"/>
      <c r="AD18" s="82"/>
      <c r="AE18" s="66" t="s">
        <v>296</v>
      </c>
      <c r="AF18" s="82" t="s">
        <v>290</v>
      </c>
      <c r="AG18" s="82">
        <v>2</v>
      </c>
      <c r="AH18" s="82" t="s">
        <v>297</v>
      </c>
      <c r="AI18" s="82" t="s">
        <v>290</v>
      </c>
      <c r="AJ18" s="82">
        <v>2</v>
      </c>
      <c r="AK18" s="60" t="s">
        <v>298</v>
      </c>
      <c r="AL18" s="82" t="s">
        <v>79</v>
      </c>
      <c r="AM18" s="60">
        <v>2</v>
      </c>
      <c r="AN18" s="60" t="s">
        <v>299</v>
      </c>
      <c r="AO18" s="60" t="s">
        <v>84</v>
      </c>
      <c r="AP18" s="60">
        <v>2</v>
      </c>
      <c r="AQ18" s="60" t="s">
        <v>300</v>
      </c>
      <c r="AR18" s="60" t="s">
        <v>90</v>
      </c>
      <c r="AS18" s="60">
        <v>2</v>
      </c>
      <c r="AT18" s="60" t="s">
        <v>154</v>
      </c>
      <c r="AU18" s="60"/>
      <c r="AV18" s="60">
        <v>2</v>
      </c>
      <c r="AW18" s="60" t="s">
        <v>301</v>
      </c>
      <c r="AX18" s="60">
        <v>2</v>
      </c>
      <c r="AY18" s="62" t="s">
        <v>267</v>
      </c>
      <c r="AZ18" s="60">
        <v>2</v>
      </c>
      <c r="BA18" s="91">
        <f t="shared" si="0"/>
        <v>22</v>
      </c>
    </row>
    <row r="19" spans="5:53" ht="16.5" thickBot="1">
      <c r="E19" s="429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2" t="s">
        <v>268</v>
      </c>
      <c r="AZ19" s="60"/>
      <c r="BA19" s="91"/>
    </row>
    <row r="20" spans="5:53" ht="47.25">
      <c r="E20" s="43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2" t="s">
        <v>269</v>
      </c>
      <c r="AZ20" s="60"/>
      <c r="BA20" s="91"/>
    </row>
  </sheetData>
  <mergeCells count="10">
    <mergeCell ref="E18:E20"/>
    <mergeCell ref="E12:E14"/>
    <mergeCell ref="E15:E17"/>
    <mergeCell ref="E2:E4"/>
    <mergeCell ref="AZ5:AZ7"/>
    <mergeCell ref="E5:E7"/>
    <mergeCell ref="F5:F7"/>
    <mergeCell ref="E8:E11"/>
    <mergeCell ref="F8:F9"/>
    <mergeCell ref="F10:F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2"/>
  <sheetViews>
    <sheetView topLeftCell="AN2" workbookViewId="0">
      <selection activeCell="E2" sqref="E2:AZ22"/>
    </sheetView>
  </sheetViews>
  <sheetFormatPr defaultRowHeight="15"/>
  <cols>
    <col min="2" max="2" width="12.42578125" customWidth="1"/>
    <col min="4" max="4" width="30.140625" customWidth="1"/>
    <col min="5" max="5" width="10.28515625" customWidth="1"/>
    <col min="6" max="6" width="10.42578125" customWidth="1"/>
    <col min="7" max="7" width="15.85546875" customWidth="1"/>
    <col min="8" max="8" width="11.85546875" customWidth="1"/>
  </cols>
  <sheetData>
    <row r="1" spans="1:53" ht="45">
      <c r="A1" s="5" t="s">
        <v>53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20" t="s">
        <v>55</v>
      </c>
      <c r="H1" s="20" t="s">
        <v>60</v>
      </c>
      <c r="I1" s="20" t="s">
        <v>56</v>
      </c>
      <c r="J1" s="17" t="s">
        <v>61</v>
      </c>
      <c r="K1" s="17" t="s">
        <v>62</v>
      </c>
      <c r="L1" s="17" t="s">
        <v>57</v>
      </c>
      <c r="M1" s="20" t="s">
        <v>58</v>
      </c>
      <c r="N1" s="20" t="s">
        <v>63</v>
      </c>
      <c r="O1" s="20" t="s">
        <v>59</v>
      </c>
      <c r="P1" s="18" t="s">
        <v>64</v>
      </c>
      <c r="Q1" s="18" t="s">
        <v>74</v>
      </c>
      <c r="R1" s="18" t="s">
        <v>65</v>
      </c>
      <c r="S1" s="21" t="s">
        <v>66</v>
      </c>
      <c r="T1" s="21" t="s">
        <v>67</v>
      </c>
      <c r="U1" s="21" t="s">
        <v>68</v>
      </c>
      <c r="V1" s="20" t="s">
        <v>69</v>
      </c>
      <c r="W1" s="20" t="s">
        <v>70</v>
      </c>
      <c r="X1" s="20" t="s">
        <v>71</v>
      </c>
      <c r="Y1" s="17" t="s">
        <v>72</v>
      </c>
      <c r="Z1" s="17" t="s">
        <v>73</v>
      </c>
      <c r="AA1" s="17" t="s">
        <v>75</v>
      </c>
      <c r="AB1" s="22" t="s">
        <v>27</v>
      </c>
      <c r="AC1" s="22" t="s">
        <v>28</v>
      </c>
      <c r="AD1" s="22" t="s">
        <v>29</v>
      </c>
      <c r="AE1" s="23" t="s">
        <v>30</v>
      </c>
      <c r="AF1" s="23" t="s">
        <v>31</v>
      </c>
      <c r="AG1" s="23" t="s">
        <v>32</v>
      </c>
      <c r="AH1" s="22" t="s">
        <v>33</v>
      </c>
      <c r="AI1" s="22" t="s">
        <v>34</v>
      </c>
      <c r="AJ1" s="22" t="s">
        <v>35</v>
      </c>
      <c r="AK1" s="23" t="s">
        <v>36</v>
      </c>
      <c r="AL1" s="23" t="s">
        <v>37</v>
      </c>
      <c r="AM1" s="23" t="s">
        <v>76</v>
      </c>
      <c r="AN1" s="22" t="s">
        <v>39</v>
      </c>
      <c r="AO1" s="22" t="s">
        <v>40</v>
      </c>
      <c r="AP1" s="22" t="s">
        <v>77</v>
      </c>
      <c r="AQ1" s="20" t="s">
        <v>42</v>
      </c>
      <c r="AR1" s="20" t="s">
        <v>43</v>
      </c>
      <c r="AS1" s="20" t="s">
        <v>44</v>
      </c>
      <c r="AT1" s="24" t="s">
        <v>45</v>
      </c>
      <c r="AU1" s="24" t="s">
        <v>46</v>
      </c>
      <c r="AV1" s="24" t="s">
        <v>47</v>
      </c>
      <c r="AW1" s="20" t="s">
        <v>48</v>
      </c>
      <c r="AX1" s="20" t="s">
        <v>49</v>
      </c>
      <c r="AY1" s="24" t="s">
        <v>50</v>
      </c>
      <c r="AZ1" s="24" t="s">
        <v>51</v>
      </c>
      <c r="BA1" s="5" t="s">
        <v>52</v>
      </c>
    </row>
    <row r="2" spans="1:53">
      <c r="A2" s="7">
        <v>4</v>
      </c>
      <c r="B2" s="7">
        <v>42</v>
      </c>
      <c r="C2" s="7">
        <v>983</v>
      </c>
      <c r="D2" s="7" t="s">
        <v>312</v>
      </c>
      <c r="E2" s="7" t="s">
        <v>273</v>
      </c>
      <c r="F2" s="7">
        <v>1</v>
      </c>
      <c r="G2" s="7" t="s">
        <v>313</v>
      </c>
      <c r="H2" s="7" t="s">
        <v>314</v>
      </c>
      <c r="I2" s="7">
        <v>4</v>
      </c>
      <c r="J2" s="7" t="s">
        <v>315</v>
      </c>
      <c r="K2" s="7" t="s">
        <v>314</v>
      </c>
      <c r="L2" s="7">
        <v>2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 t="s">
        <v>316</v>
      </c>
      <c r="AF2" s="7" t="s">
        <v>314</v>
      </c>
      <c r="AG2" s="7">
        <v>2</v>
      </c>
      <c r="AH2" s="7" t="s">
        <v>317</v>
      </c>
      <c r="AI2" s="7" t="s">
        <v>314</v>
      </c>
      <c r="AJ2" s="7">
        <v>2</v>
      </c>
      <c r="AK2" s="7" t="s">
        <v>318</v>
      </c>
      <c r="AL2" s="7" t="s">
        <v>138</v>
      </c>
      <c r="AM2" s="7">
        <v>2</v>
      </c>
      <c r="AN2" s="7" t="s">
        <v>319</v>
      </c>
      <c r="AO2" s="7" t="s">
        <v>84</v>
      </c>
      <c r="AP2" s="7">
        <v>2</v>
      </c>
      <c r="AQ2" s="7" t="s">
        <v>320</v>
      </c>
      <c r="AR2" s="7" t="s">
        <v>90</v>
      </c>
      <c r="AS2" s="7">
        <v>2</v>
      </c>
      <c r="AT2" s="7" t="s">
        <v>321</v>
      </c>
      <c r="AU2" s="7" t="s">
        <v>322</v>
      </c>
      <c r="AV2" s="7">
        <v>2</v>
      </c>
      <c r="AW2" s="7" t="s">
        <v>323</v>
      </c>
      <c r="AX2" s="7">
        <v>2</v>
      </c>
      <c r="AY2" s="480" t="s">
        <v>324</v>
      </c>
      <c r="AZ2" s="7">
        <v>2</v>
      </c>
      <c r="BA2" s="7">
        <f>+SUM(I2+L2+O2+R2+U2+X2+AA2+AD2+AG2+AJ2+AM2+AP2+AS2+AV2+AX2+AZ2)</f>
        <v>22</v>
      </c>
    </row>
    <row r="3" spans="1:53">
      <c r="A3" s="7"/>
      <c r="B3" s="7"/>
      <c r="C3" s="7"/>
      <c r="D3" s="7"/>
      <c r="E3" s="480" t="s">
        <v>273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480" t="s">
        <v>169</v>
      </c>
      <c r="AZ3" s="7">
        <v>2</v>
      </c>
      <c r="BA3" s="7">
        <f t="shared" ref="BA3:BA22" si="0">+SUM(I3+L3+O3+R3+U3+X3+AA3+AD3+AG3+AJ3+AM3+AP3+AS3+AV3+AX3+AZ3)</f>
        <v>2</v>
      </c>
    </row>
    <row r="4" spans="1:53">
      <c r="A4" s="7"/>
      <c r="B4" s="7"/>
      <c r="C4" s="7"/>
      <c r="D4" s="7"/>
      <c r="E4" s="480" t="s">
        <v>273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480" t="s">
        <v>146</v>
      </c>
      <c r="AZ4" s="7">
        <v>2</v>
      </c>
      <c r="BA4" s="7">
        <f t="shared" si="0"/>
        <v>2</v>
      </c>
    </row>
    <row r="5" spans="1:53">
      <c r="A5" s="7">
        <v>4</v>
      </c>
      <c r="B5" s="7">
        <v>42</v>
      </c>
      <c r="C5" s="7">
        <v>983</v>
      </c>
      <c r="D5" s="7" t="s">
        <v>312</v>
      </c>
      <c r="E5" s="7" t="s">
        <v>292</v>
      </c>
      <c r="F5" s="7">
        <v>1</v>
      </c>
      <c r="G5" s="7" t="s">
        <v>325</v>
      </c>
      <c r="H5" s="7" t="s">
        <v>277</v>
      </c>
      <c r="I5" s="7">
        <v>2</v>
      </c>
      <c r="J5" s="7" t="s">
        <v>326</v>
      </c>
      <c r="K5" s="7" t="s">
        <v>277</v>
      </c>
      <c r="L5" s="7">
        <v>2</v>
      </c>
      <c r="M5" s="7" t="s">
        <v>327</v>
      </c>
      <c r="N5" s="7" t="s">
        <v>277</v>
      </c>
      <c r="O5" s="7">
        <v>2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 t="s">
        <v>328</v>
      </c>
      <c r="AF5" s="7" t="s">
        <v>277</v>
      </c>
      <c r="AG5" s="7">
        <v>2</v>
      </c>
      <c r="AH5" s="7" t="s">
        <v>329</v>
      </c>
      <c r="AI5" s="7" t="s">
        <v>277</v>
      </c>
      <c r="AJ5" s="7">
        <v>2</v>
      </c>
      <c r="AK5" s="7" t="s">
        <v>330</v>
      </c>
      <c r="AL5" s="7" t="s">
        <v>309</v>
      </c>
      <c r="AM5" s="7">
        <v>4</v>
      </c>
      <c r="AN5" s="7"/>
      <c r="AO5" s="7"/>
      <c r="AP5" s="7"/>
      <c r="AQ5" s="7" t="s">
        <v>331</v>
      </c>
      <c r="AR5" s="7" t="s">
        <v>90</v>
      </c>
      <c r="AS5" s="7">
        <v>2</v>
      </c>
      <c r="AT5" s="7" t="s">
        <v>332</v>
      </c>
      <c r="AU5" s="7" t="s">
        <v>322</v>
      </c>
      <c r="AV5" s="7">
        <v>2</v>
      </c>
      <c r="AW5" s="7" t="s">
        <v>323</v>
      </c>
      <c r="AX5" s="7">
        <v>2</v>
      </c>
      <c r="AY5" s="480" t="s">
        <v>324</v>
      </c>
      <c r="AZ5" s="7">
        <v>2</v>
      </c>
      <c r="BA5" s="7">
        <f t="shared" si="0"/>
        <v>22</v>
      </c>
    </row>
    <row r="6" spans="1:53">
      <c r="A6" s="7"/>
      <c r="B6" s="7"/>
      <c r="C6" s="7"/>
      <c r="D6" s="7"/>
      <c r="E6" s="7" t="s">
        <v>292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480" t="s">
        <v>169</v>
      </c>
      <c r="AZ6" s="7">
        <v>2</v>
      </c>
      <c r="BA6" s="7"/>
    </row>
    <row r="7" spans="1:53">
      <c r="A7" s="7"/>
      <c r="B7" s="7"/>
      <c r="C7" s="7"/>
      <c r="D7" s="7"/>
      <c r="E7" s="7" t="s">
        <v>292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480" t="s">
        <v>146</v>
      </c>
      <c r="AZ7" s="7">
        <v>2</v>
      </c>
      <c r="BA7" s="7"/>
    </row>
    <row r="8" spans="1:53">
      <c r="A8" s="7">
        <v>4</v>
      </c>
      <c r="B8" s="7">
        <v>42</v>
      </c>
      <c r="C8" s="7">
        <v>983</v>
      </c>
      <c r="D8" s="7" t="s">
        <v>312</v>
      </c>
      <c r="E8" s="7" t="s">
        <v>333</v>
      </c>
      <c r="F8" s="7">
        <v>1</v>
      </c>
      <c r="G8" s="7" t="s">
        <v>334</v>
      </c>
      <c r="H8" s="7" t="s">
        <v>335</v>
      </c>
      <c r="I8" s="7">
        <v>2</v>
      </c>
      <c r="J8" s="7" t="s">
        <v>336</v>
      </c>
      <c r="K8" s="7" t="s">
        <v>335</v>
      </c>
      <c r="L8" s="7">
        <v>2</v>
      </c>
      <c r="M8" s="7" t="s">
        <v>337</v>
      </c>
      <c r="N8" s="7" t="s">
        <v>335</v>
      </c>
      <c r="O8" s="7">
        <v>2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 t="s">
        <v>338</v>
      </c>
      <c r="AF8" s="7" t="s">
        <v>335</v>
      </c>
      <c r="AG8" s="7">
        <v>2</v>
      </c>
      <c r="AH8" s="7" t="s">
        <v>339</v>
      </c>
      <c r="AI8" s="7" t="s">
        <v>335</v>
      </c>
      <c r="AJ8" s="7">
        <v>2</v>
      </c>
      <c r="AK8" s="481" t="s">
        <v>340</v>
      </c>
      <c r="AL8" s="481" t="s">
        <v>314</v>
      </c>
      <c r="AM8" s="7">
        <v>2</v>
      </c>
      <c r="AN8" s="481" t="s">
        <v>341</v>
      </c>
      <c r="AO8" s="481" t="s">
        <v>79</v>
      </c>
      <c r="AP8" s="7">
        <v>2</v>
      </c>
      <c r="AQ8" s="7" t="s">
        <v>153</v>
      </c>
      <c r="AR8" s="7" t="s">
        <v>90</v>
      </c>
      <c r="AS8" s="7">
        <v>2</v>
      </c>
      <c r="AT8" s="7" t="s">
        <v>332</v>
      </c>
      <c r="AU8" s="7" t="s">
        <v>322</v>
      </c>
      <c r="AV8" s="7">
        <v>2</v>
      </c>
      <c r="AW8" s="7" t="s">
        <v>323</v>
      </c>
      <c r="AX8" s="7">
        <v>2</v>
      </c>
      <c r="AY8" s="480" t="s">
        <v>324</v>
      </c>
      <c r="AZ8" s="7">
        <v>2</v>
      </c>
      <c r="BA8" s="7">
        <f t="shared" si="0"/>
        <v>22</v>
      </c>
    </row>
    <row r="9" spans="1:53">
      <c r="A9" s="7"/>
      <c r="B9" s="7"/>
      <c r="C9" s="7"/>
      <c r="D9" s="7"/>
      <c r="E9" s="7" t="s">
        <v>333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481"/>
      <c r="AL9" s="7"/>
      <c r="AM9" s="7"/>
      <c r="AN9" s="481"/>
      <c r="AO9" s="7"/>
      <c r="AP9" s="7"/>
      <c r="AQ9" s="7"/>
      <c r="AR9" s="7"/>
      <c r="AS9" s="7"/>
      <c r="AT9" s="7"/>
      <c r="AU9" s="7"/>
      <c r="AV9" s="7"/>
      <c r="AW9" s="7"/>
      <c r="AX9" s="7"/>
      <c r="AY9" s="480" t="s">
        <v>169</v>
      </c>
      <c r="AZ9" s="7">
        <v>2</v>
      </c>
      <c r="BA9" s="7"/>
    </row>
    <row r="10" spans="1:53">
      <c r="A10" s="7"/>
      <c r="B10" s="7"/>
      <c r="C10" s="7"/>
      <c r="D10" s="7"/>
      <c r="E10" s="7" t="s">
        <v>333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481"/>
      <c r="AL10" s="7"/>
      <c r="AM10" s="7"/>
      <c r="AN10" s="481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480" t="s">
        <v>146</v>
      </c>
      <c r="AZ10" s="7">
        <v>2</v>
      </c>
      <c r="BA10" s="7"/>
    </row>
    <row r="11" spans="1:53">
      <c r="A11" s="7">
        <v>4</v>
      </c>
      <c r="B11" s="7">
        <v>42</v>
      </c>
      <c r="C11" s="7">
        <v>983</v>
      </c>
      <c r="D11" s="7" t="s">
        <v>312</v>
      </c>
      <c r="E11" s="7" t="s">
        <v>342</v>
      </c>
      <c r="F11" s="7">
        <v>1</v>
      </c>
      <c r="G11" s="7" t="s">
        <v>343</v>
      </c>
      <c r="H11" s="7" t="s">
        <v>344</v>
      </c>
      <c r="I11" s="7">
        <v>4</v>
      </c>
      <c r="J11" s="7" t="s">
        <v>345</v>
      </c>
      <c r="K11" s="7" t="s">
        <v>344</v>
      </c>
      <c r="L11" s="7">
        <v>2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 t="s">
        <v>346</v>
      </c>
      <c r="AF11" s="7" t="s">
        <v>344</v>
      </c>
      <c r="AG11" s="7">
        <v>2</v>
      </c>
      <c r="AH11" s="7" t="s">
        <v>347</v>
      </c>
      <c r="AI11" s="7" t="s">
        <v>344</v>
      </c>
      <c r="AJ11" s="7">
        <v>2</v>
      </c>
      <c r="AK11" s="7" t="s">
        <v>348</v>
      </c>
      <c r="AL11" s="7" t="s">
        <v>138</v>
      </c>
      <c r="AM11" s="7">
        <v>2</v>
      </c>
      <c r="AN11" s="7" t="s">
        <v>319</v>
      </c>
      <c r="AO11" s="7" t="s">
        <v>84</v>
      </c>
      <c r="AP11" s="7">
        <v>2</v>
      </c>
      <c r="AQ11" s="7" t="s">
        <v>320</v>
      </c>
      <c r="AR11" s="7" t="s">
        <v>90</v>
      </c>
      <c r="AS11" s="7">
        <v>2</v>
      </c>
      <c r="AT11" s="7" t="s">
        <v>321</v>
      </c>
      <c r="AU11" s="7" t="s">
        <v>322</v>
      </c>
      <c r="AV11" s="7">
        <v>2</v>
      </c>
      <c r="AW11" s="7" t="s">
        <v>323</v>
      </c>
      <c r="AX11" s="7">
        <v>2</v>
      </c>
      <c r="AY11" s="480" t="s">
        <v>324</v>
      </c>
      <c r="AZ11" s="7">
        <v>2</v>
      </c>
      <c r="BA11" s="7">
        <f t="shared" si="0"/>
        <v>22</v>
      </c>
    </row>
    <row r="12" spans="1:53">
      <c r="A12" s="7"/>
      <c r="B12" s="7"/>
      <c r="C12" s="7"/>
      <c r="D12" s="7"/>
      <c r="E12" s="7" t="s">
        <v>342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480" t="s">
        <v>169</v>
      </c>
      <c r="AZ12" s="7">
        <v>2</v>
      </c>
      <c r="BA12" s="7"/>
    </row>
    <row r="13" spans="1:53">
      <c r="A13" s="7"/>
      <c r="B13" s="7"/>
      <c r="C13" s="7"/>
      <c r="D13" s="7"/>
      <c r="E13" s="7" t="s">
        <v>342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480" t="s">
        <v>146</v>
      </c>
      <c r="AZ13" s="7">
        <v>2</v>
      </c>
      <c r="BA13" s="7"/>
    </row>
    <row r="14" spans="1:53">
      <c r="A14" s="7">
        <v>4</v>
      </c>
      <c r="B14" s="7">
        <v>42</v>
      </c>
      <c r="C14" s="7">
        <v>983</v>
      </c>
      <c r="D14" s="7" t="s">
        <v>312</v>
      </c>
      <c r="E14" s="7" t="s">
        <v>282</v>
      </c>
      <c r="F14" s="7">
        <v>1</v>
      </c>
      <c r="G14" s="7" t="s">
        <v>349</v>
      </c>
      <c r="H14" s="7" t="s">
        <v>350</v>
      </c>
      <c r="I14" s="7">
        <v>4</v>
      </c>
      <c r="J14" s="7" t="s">
        <v>351</v>
      </c>
      <c r="K14" s="7" t="s">
        <v>350</v>
      </c>
      <c r="L14" s="7">
        <v>2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 t="s">
        <v>352</v>
      </c>
      <c r="AF14" s="7" t="s">
        <v>350</v>
      </c>
      <c r="AG14" s="7">
        <v>2</v>
      </c>
      <c r="AH14" s="7" t="s">
        <v>287</v>
      </c>
      <c r="AI14" s="7" t="s">
        <v>350</v>
      </c>
      <c r="AJ14" s="7">
        <v>2</v>
      </c>
      <c r="AK14" s="7" t="s">
        <v>353</v>
      </c>
      <c r="AL14" s="7" t="s">
        <v>138</v>
      </c>
      <c r="AM14" s="7">
        <v>2</v>
      </c>
      <c r="AN14" s="7" t="s">
        <v>319</v>
      </c>
      <c r="AO14" s="7" t="s">
        <v>84</v>
      </c>
      <c r="AP14" s="7">
        <v>2</v>
      </c>
      <c r="AQ14" s="7" t="s">
        <v>320</v>
      </c>
      <c r="AR14" s="7" t="s">
        <v>90</v>
      </c>
      <c r="AS14" s="7">
        <v>2</v>
      </c>
      <c r="AT14" s="7" t="s">
        <v>321</v>
      </c>
      <c r="AU14" s="7" t="s">
        <v>322</v>
      </c>
      <c r="AV14" s="7">
        <v>2</v>
      </c>
      <c r="AW14" s="7" t="s">
        <v>323</v>
      </c>
      <c r="AX14" s="7">
        <v>2</v>
      </c>
      <c r="AY14" s="480" t="s">
        <v>324</v>
      </c>
      <c r="AZ14" s="7">
        <v>2</v>
      </c>
      <c r="BA14" s="7">
        <f t="shared" si="0"/>
        <v>22</v>
      </c>
    </row>
    <row r="15" spans="1:53">
      <c r="A15" s="7"/>
      <c r="B15" s="7"/>
      <c r="C15" s="7"/>
      <c r="D15" s="7"/>
      <c r="E15" s="7" t="s">
        <v>282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480" t="s">
        <v>169</v>
      </c>
      <c r="AZ15" s="7">
        <v>2</v>
      </c>
      <c r="BA15" s="7"/>
    </row>
    <row r="16" spans="1:53">
      <c r="A16" s="7"/>
      <c r="B16" s="7"/>
      <c r="C16" s="7"/>
      <c r="D16" s="7"/>
      <c r="E16" s="7" t="s">
        <v>282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480" t="s">
        <v>146</v>
      </c>
      <c r="AZ16" s="7">
        <v>2</v>
      </c>
      <c r="BA16" s="7"/>
    </row>
    <row r="17" spans="1:53">
      <c r="A17" s="7">
        <v>4</v>
      </c>
      <c r="B17" s="7">
        <v>42</v>
      </c>
      <c r="C17" s="7">
        <v>983</v>
      </c>
      <c r="D17" s="7" t="s">
        <v>312</v>
      </c>
      <c r="E17" s="7" t="s">
        <v>176</v>
      </c>
      <c r="F17" s="7">
        <v>1</v>
      </c>
      <c r="G17" s="7" t="s">
        <v>177</v>
      </c>
      <c r="H17" s="7" t="s">
        <v>79</v>
      </c>
      <c r="I17" s="7">
        <v>2</v>
      </c>
      <c r="J17" s="7" t="s">
        <v>354</v>
      </c>
      <c r="K17" s="7" t="s">
        <v>103</v>
      </c>
      <c r="L17" s="7">
        <v>2</v>
      </c>
      <c r="M17" s="7" t="s">
        <v>104</v>
      </c>
      <c r="N17" s="7" t="s">
        <v>355</v>
      </c>
      <c r="O17" s="7">
        <v>2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 t="s">
        <v>179</v>
      </c>
      <c r="AF17" s="7" t="s">
        <v>79</v>
      </c>
      <c r="AG17" s="7">
        <v>2</v>
      </c>
      <c r="AH17" s="7" t="s">
        <v>142</v>
      </c>
      <c r="AI17" s="7" t="s">
        <v>79</v>
      </c>
      <c r="AJ17" s="7">
        <v>2</v>
      </c>
      <c r="AK17" s="7" t="s">
        <v>353</v>
      </c>
      <c r="AL17" s="7" t="s">
        <v>138</v>
      </c>
      <c r="AM17" s="7">
        <v>2</v>
      </c>
      <c r="AN17" s="7" t="s">
        <v>319</v>
      </c>
      <c r="AO17" s="7" t="s">
        <v>84</v>
      </c>
      <c r="AP17" s="7">
        <v>2</v>
      </c>
      <c r="AQ17" s="7" t="s">
        <v>153</v>
      </c>
      <c r="AR17" s="7" t="s">
        <v>90</v>
      </c>
      <c r="AS17" s="7">
        <v>2</v>
      </c>
      <c r="AT17" s="7" t="s">
        <v>332</v>
      </c>
      <c r="AU17" s="7" t="s">
        <v>322</v>
      </c>
      <c r="AV17" s="7">
        <v>2</v>
      </c>
      <c r="AW17" s="7" t="s">
        <v>323</v>
      </c>
      <c r="AX17" s="7">
        <v>2</v>
      </c>
      <c r="AY17" s="480" t="s">
        <v>324</v>
      </c>
      <c r="AZ17" s="7">
        <v>2</v>
      </c>
      <c r="BA17" s="7">
        <f t="shared" si="0"/>
        <v>22</v>
      </c>
    </row>
    <row r="18" spans="1:53">
      <c r="A18" s="7"/>
      <c r="B18" s="7"/>
      <c r="C18" s="7"/>
      <c r="D18" s="7"/>
      <c r="E18" s="7" t="s">
        <v>176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480" t="s">
        <v>169</v>
      </c>
      <c r="AZ18" s="7">
        <v>2</v>
      </c>
      <c r="BA18" s="7"/>
    </row>
    <row r="19" spans="1:53">
      <c r="A19" s="7"/>
      <c r="B19" s="7"/>
      <c r="C19" s="7"/>
      <c r="D19" s="7"/>
      <c r="E19" s="7" t="s">
        <v>176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480" t="s">
        <v>146</v>
      </c>
      <c r="AZ19" s="7">
        <v>2</v>
      </c>
      <c r="BA19" s="7"/>
    </row>
    <row r="20" spans="1:53">
      <c r="A20" s="7">
        <v>4</v>
      </c>
      <c r="B20" s="7">
        <v>42</v>
      </c>
      <c r="C20" s="7">
        <v>983</v>
      </c>
      <c r="D20" s="7" t="s">
        <v>312</v>
      </c>
      <c r="E20" s="7" t="s">
        <v>82</v>
      </c>
      <c r="F20" s="7">
        <v>1</v>
      </c>
      <c r="G20" s="7" t="s">
        <v>149</v>
      </c>
      <c r="H20" s="7" t="s">
        <v>96</v>
      </c>
      <c r="I20" s="7">
        <v>4</v>
      </c>
      <c r="J20" s="7"/>
      <c r="K20" s="7"/>
      <c r="L20" s="7"/>
      <c r="M20" s="7"/>
      <c r="O20" s="7"/>
      <c r="P20" s="7" t="s">
        <v>240</v>
      </c>
      <c r="Q20" s="7" t="s">
        <v>84</v>
      </c>
      <c r="R20" s="7">
        <v>4</v>
      </c>
      <c r="S20" s="7"/>
      <c r="T20" s="7"/>
      <c r="U20" s="7"/>
      <c r="V20" s="7" t="s">
        <v>356</v>
      </c>
      <c r="W20" s="7" t="s">
        <v>85</v>
      </c>
      <c r="X20" s="7">
        <v>4</v>
      </c>
      <c r="Y20" s="7"/>
      <c r="Z20" s="7"/>
      <c r="AA20" s="7"/>
      <c r="AB20" s="7"/>
      <c r="AC20" s="7"/>
      <c r="AD20" s="7"/>
      <c r="AE20" s="7" t="s">
        <v>195</v>
      </c>
      <c r="AF20" s="7" t="s">
        <v>96</v>
      </c>
      <c r="AG20" s="7">
        <v>2</v>
      </c>
      <c r="AH20" s="7" t="s">
        <v>357</v>
      </c>
      <c r="AI20" s="7" t="s">
        <v>84</v>
      </c>
      <c r="AJ20" s="7">
        <v>2</v>
      </c>
      <c r="AK20" s="7"/>
      <c r="AL20" s="7"/>
      <c r="AM20" s="7"/>
      <c r="AN20" s="7"/>
      <c r="AO20" s="7"/>
      <c r="AP20" s="7"/>
      <c r="AQ20" s="7" t="s">
        <v>331</v>
      </c>
      <c r="AR20" s="7" t="s">
        <v>90</v>
      </c>
      <c r="AS20" s="7">
        <v>2</v>
      </c>
      <c r="AT20" s="7" t="s">
        <v>321</v>
      </c>
      <c r="AU20" s="7" t="s">
        <v>322</v>
      </c>
      <c r="AV20" s="7">
        <v>2</v>
      </c>
      <c r="AW20" s="7" t="s">
        <v>323</v>
      </c>
      <c r="AX20" s="7">
        <v>2</v>
      </c>
      <c r="AY20" s="480"/>
      <c r="AZ20" s="7"/>
      <c r="BA20" s="7">
        <f t="shared" si="0"/>
        <v>22</v>
      </c>
    </row>
    <row r="21" spans="1:53">
      <c r="A21" s="7"/>
      <c r="B21" s="7"/>
      <c r="C21" s="7"/>
      <c r="D21" s="7"/>
      <c r="E21" s="7" t="s">
        <v>82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480"/>
      <c r="AZ21" s="7"/>
      <c r="BA21" s="7"/>
    </row>
    <row r="22" spans="1:53">
      <c r="A22" s="7"/>
      <c r="B22" s="7"/>
      <c r="C22" s="7"/>
      <c r="D22" s="7"/>
      <c r="E22" s="7" t="s">
        <v>82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480"/>
      <c r="AZ22" s="7"/>
      <c r="BA22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"/>
  <sheetViews>
    <sheetView workbookViewId="0">
      <selection activeCell="H1" sqref="H1"/>
    </sheetView>
  </sheetViews>
  <sheetFormatPr defaultColWidth="8.85546875" defaultRowHeight="15"/>
  <cols>
    <col min="1" max="1" width="8.85546875" style="107"/>
    <col min="2" max="2" width="12.42578125" style="107" customWidth="1"/>
    <col min="3" max="3" width="8.85546875" style="107"/>
    <col min="4" max="4" width="30.140625" style="107" customWidth="1"/>
    <col min="5" max="5" width="12" style="107" customWidth="1"/>
    <col min="6" max="6" width="10.42578125" style="3" customWidth="1"/>
    <col min="7" max="7" width="15.85546875" style="107" customWidth="1"/>
    <col min="8" max="8" width="11.85546875" style="107" customWidth="1"/>
    <col min="9" max="15" width="8.85546875" style="107"/>
    <col min="16" max="16" width="22.7109375" style="107" customWidth="1"/>
    <col min="17" max="21" width="8.85546875" style="107"/>
    <col min="22" max="22" width="12.28515625" style="107" customWidth="1"/>
    <col min="23" max="23" width="11.140625" style="107" customWidth="1"/>
    <col min="24" max="30" width="8.85546875" style="107"/>
    <col min="31" max="31" width="17.5703125" style="107" customWidth="1"/>
    <col min="32" max="32" width="14.140625" style="107" customWidth="1"/>
    <col min="33" max="33" width="8.85546875" style="107"/>
    <col min="34" max="34" width="14.5703125" style="107" customWidth="1"/>
    <col min="35" max="36" width="8.85546875" style="107"/>
    <col min="37" max="37" width="12.7109375" style="107" customWidth="1"/>
    <col min="38" max="38" width="10.28515625" style="107" customWidth="1"/>
    <col min="39" max="39" width="8.85546875" style="3"/>
    <col min="40" max="40" width="14.28515625" style="107" customWidth="1"/>
    <col min="41" max="42" width="8.85546875" style="107"/>
    <col min="43" max="43" width="13.28515625" style="107" customWidth="1"/>
    <col min="44" max="45" width="8.85546875" style="107"/>
    <col min="46" max="46" width="13" style="107" customWidth="1"/>
    <col min="47" max="47" width="8.85546875" style="107"/>
    <col min="48" max="48" width="9.5703125" style="107" customWidth="1"/>
    <col min="49" max="49" width="18.85546875" style="107" customWidth="1"/>
    <col min="50" max="50" width="8.85546875" style="107"/>
    <col min="51" max="51" width="17" style="107" customWidth="1"/>
    <col min="52" max="16384" width="8.85546875" style="107"/>
  </cols>
  <sheetData>
    <row r="1" spans="1:53" s="3" customFormat="1" ht="45.75" thickBot="1">
      <c r="A1" s="45" t="s">
        <v>53</v>
      </c>
      <c r="B1" s="45" t="s">
        <v>1</v>
      </c>
      <c r="C1" s="45" t="s">
        <v>2</v>
      </c>
      <c r="D1" s="45" t="s">
        <v>3</v>
      </c>
      <c r="E1" s="45" t="s">
        <v>4</v>
      </c>
      <c r="F1" s="45" t="s">
        <v>5</v>
      </c>
      <c r="G1" s="53" t="s">
        <v>206</v>
      </c>
      <c r="H1" s="53" t="s">
        <v>205</v>
      </c>
      <c r="I1" s="53" t="s">
        <v>204</v>
      </c>
      <c r="J1" s="76" t="s">
        <v>61</v>
      </c>
      <c r="K1" s="76" t="s">
        <v>62</v>
      </c>
      <c r="L1" s="76" t="s">
        <v>57</v>
      </c>
      <c r="M1" s="76" t="s">
        <v>58</v>
      </c>
      <c r="N1" s="76" t="s">
        <v>63</v>
      </c>
      <c r="O1" s="76" t="s">
        <v>59</v>
      </c>
      <c r="P1" s="55" t="s">
        <v>64</v>
      </c>
      <c r="Q1" s="55" t="s">
        <v>74</v>
      </c>
      <c r="R1" s="55" t="s">
        <v>65</v>
      </c>
      <c r="S1" s="76" t="s">
        <v>66</v>
      </c>
      <c r="T1" s="76" t="s">
        <v>67</v>
      </c>
      <c r="U1" s="76" t="s">
        <v>68</v>
      </c>
      <c r="V1" s="53" t="s">
        <v>69</v>
      </c>
      <c r="W1" s="53" t="s">
        <v>70</v>
      </c>
      <c r="X1" s="53" t="s">
        <v>71</v>
      </c>
      <c r="Y1" s="76" t="s">
        <v>72</v>
      </c>
      <c r="Z1" s="76" t="s">
        <v>73</v>
      </c>
      <c r="AA1" s="76" t="s">
        <v>75</v>
      </c>
      <c r="AB1" s="76" t="s">
        <v>27</v>
      </c>
      <c r="AC1" s="76" t="s">
        <v>28</v>
      </c>
      <c r="AD1" s="76" t="s">
        <v>29</v>
      </c>
      <c r="AE1" s="34" t="s">
        <v>30</v>
      </c>
      <c r="AF1" s="34" t="s">
        <v>31</v>
      </c>
      <c r="AG1" s="34" t="s">
        <v>32</v>
      </c>
      <c r="AH1" s="57" t="s">
        <v>33</v>
      </c>
      <c r="AI1" s="57" t="s">
        <v>34</v>
      </c>
      <c r="AJ1" s="57" t="s">
        <v>35</v>
      </c>
      <c r="AK1" s="34" t="s">
        <v>36</v>
      </c>
      <c r="AL1" s="34" t="s">
        <v>37</v>
      </c>
      <c r="AM1" s="34" t="s">
        <v>76</v>
      </c>
      <c r="AN1" s="57" t="s">
        <v>39</v>
      </c>
      <c r="AO1" s="57" t="s">
        <v>40</v>
      </c>
      <c r="AP1" s="57" t="s">
        <v>77</v>
      </c>
      <c r="AQ1" s="53" t="s">
        <v>42</v>
      </c>
      <c r="AR1" s="53" t="s">
        <v>43</v>
      </c>
      <c r="AS1" s="53" t="s">
        <v>44</v>
      </c>
      <c r="AT1" s="58" t="s">
        <v>45</v>
      </c>
      <c r="AU1" s="58" t="s">
        <v>46</v>
      </c>
      <c r="AV1" s="58" t="s">
        <v>47</v>
      </c>
      <c r="AW1" s="53" t="s">
        <v>48</v>
      </c>
      <c r="AX1" s="53" t="s">
        <v>49</v>
      </c>
      <c r="AY1" s="58" t="s">
        <v>50</v>
      </c>
      <c r="AZ1" s="58" t="s">
        <v>51</v>
      </c>
      <c r="BA1" s="45" t="s">
        <v>52</v>
      </c>
    </row>
    <row r="2" spans="1:53" ht="73.900000000000006" customHeight="1" thickBot="1">
      <c r="A2" s="453">
        <v>5</v>
      </c>
      <c r="B2" s="456">
        <v>42</v>
      </c>
      <c r="C2" s="467">
        <v>954</v>
      </c>
      <c r="D2" s="464" t="s">
        <v>202</v>
      </c>
      <c r="E2" s="459" t="s">
        <v>101</v>
      </c>
      <c r="F2" s="445">
        <v>1</v>
      </c>
      <c r="G2" s="84" t="s">
        <v>133</v>
      </c>
      <c r="H2" s="84" t="s">
        <v>79</v>
      </c>
      <c r="I2" s="83">
        <v>2</v>
      </c>
      <c r="J2" s="103"/>
      <c r="K2" s="103"/>
      <c r="L2" s="104"/>
      <c r="M2" s="103"/>
      <c r="N2" s="103"/>
      <c r="O2" s="104"/>
      <c r="P2" s="84" t="s">
        <v>102</v>
      </c>
      <c r="Q2" s="84" t="s">
        <v>103</v>
      </c>
      <c r="R2" s="83">
        <v>2</v>
      </c>
      <c r="S2" s="103"/>
      <c r="T2" s="103"/>
      <c r="U2" s="103"/>
      <c r="V2" s="84" t="s">
        <v>164</v>
      </c>
      <c r="W2" s="84" t="s">
        <v>303</v>
      </c>
      <c r="X2" s="83">
        <v>2</v>
      </c>
      <c r="Y2" s="103"/>
      <c r="Z2" s="103"/>
      <c r="AA2" s="103"/>
      <c r="AB2" s="103"/>
      <c r="AC2" s="103"/>
      <c r="AD2" s="103"/>
      <c r="AE2" s="84" t="s">
        <v>108</v>
      </c>
      <c r="AF2" s="84" t="s">
        <v>103</v>
      </c>
      <c r="AG2" s="83">
        <v>2</v>
      </c>
      <c r="AH2" s="84" t="s">
        <v>135</v>
      </c>
      <c r="AI2" s="84" t="s">
        <v>103</v>
      </c>
      <c r="AJ2" s="83">
        <v>2</v>
      </c>
      <c r="AK2" s="84" t="s">
        <v>304</v>
      </c>
      <c r="AL2" s="84" t="s">
        <v>96</v>
      </c>
      <c r="AM2" s="83">
        <v>2</v>
      </c>
      <c r="AN2" s="84" t="s">
        <v>305</v>
      </c>
      <c r="AO2" s="84" t="s">
        <v>252</v>
      </c>
      <c r="AP2" s="84">
        <v>2</v>
      </c>
      <c r="AQ2" s="84" t="s">
        <v>166</v>
      </c>
      <c r="AR2" s="84" t="s">
        <v>90</v>
      </c>
      <c r="AS2" s="83">
        <v>2</v>
      </c>
      <c r="AT2" s="84" t="s">
        <v>91</v>
      </c>
      <c r="AU2" s="84" t="s">
        <v>85</v>
      </c>
      <c r="AV2" s="83">
        <v>2</v>
      </c>
      <c r="AW2" s="84" t="s">
        <v>167</v>
      </c>
      <c r="AX2" s="83">
        <v>2</v>
      </c>
      <c r="AY2" s="84" t="s">
        <v>169</v>
      </c>
      <c r="AZ2" s="83">
        <v>2</v>
      </c>
      <c r="BA2" s="105">
        <f>+SUM(I2+L2+O2+R2+U2+X2+AA2+AD2+AG2+AJ2+AM2+AP2+AS2+AV2+AX2+AZ2)</f>
        <v>22</v>
      </c>
    </row>
    <row r="3" spans="1:53" ht="63.75" thickBot="1">
      <c r="A3" s="454"/>
      <c r="B3" s="457"/>
      <c r="C3" s="468"/>
      <c r="D3" s="465"/>
      <c r="E3" s="460"/>
      <c r="F3" s="461"/>
      <c r="G3" s="87"/>
      <c r="H3" s="87"/>
      <c r="I3" s="86"/>
      <c r="J3" s="108"/>
      <c r="K3" s="108"/>
      <c r="L3" s="109"/>
      <c r="M3" s="108"/>
      <c r="N3" s="108"/>
      <c r="O3" s="109"/>
      <c r="P3" s="87"/>
      <c r="Q3" s="87"/>
      <c r="R3" s="87"/>
      <c r="S3" s="108"/>
      <c r="T3" s="108"/>
      <c r="U3" s="108"/>
      <c r="V3" s="87"/>
      <c r="W3" s="87"/>
      <c r="X3" s="87"/>
      <c r="Y3" s="106"/>
      <c r="Z3" s="106"/>
      <c r="AA3" s="106"/>
      <c r="AB3" s="106"/>
      <c r="AC3" s="106"/>
      <c r="AD3" s="106"/>
      <c r="AE3" s="87"/>
      <c r="AF3" s="87"/>
      <c r="AG3" s="86"/>
      <c r="AH3" s="87"/>
      <c r="AI3" s="87"/>
      <c r="AJ3" s="86"/>
      <c r="AK3" s="87"/>
      <c r="AL3" s="87"/>
      <c r="AM3" s="86"/>
      <c r="AN3" s="87"/>
      <c r="AO3" s="87"/>
      <c r="AP3" s="87"/>
      <c r="AQ3" s="87"/>
      <c r="AR3" s="87"/>
      <c r="AS3" s="86"/>
      <c r="AT3" s="87"/>
      <c r="AU3" s="87"/>
      <c r="AV3" s="86"/>
      <c r="AW3" s="87"/>
      <c r="AX3" s="86"/>
      <c r="AY3" s="87" t="s">
        <v>145</v>
      </c>
      <c r="AZ3" s="86">
        <v>2</v>
      </c>
      <c r="BA3" s="105"/>
    </row>
    <row r="4" spans="1:53" ht="61.9" customHeight="1" thickBot="1">
      <c r="A4" s="454"/>
      <c r="B4" s="457"/>
      <c r="C4" s="468"/>
      <c r="D4" s="465"/>
      <c r="E4" s="459" t="s">
        <v>82</v>
      </c>
      <c r="F4" s="62">
        <v>1</v>
      </c>
      <c r="G4" s="61" t="s">
        <v>170</v>
      </c>
      <c r="H4" s="61" t="s">
        <v>95</v>
      </c>
      <c r="I4" s="62">
        <v>4</v>
      </c>
      <c r="J4" s="102"/>
      <c r="K4" s="102"/>
      <c r="L4" s="102"/>
      <c r="M4" s="102"/>
      <c r="N4" s="102"/>
      <c r="O4" s="102"/>
      <c r="P4" s="61" t="s">
        <v>174</v>
      </c>
      <c r="Q4" s="61" t="s">
        <v>85</v>
      </c>
      <c r="R4" s="62">
        <v>4</v>
      </c>
      <c r="S4" s="102"/>
      <c r="T4" s="102"/>
      <c r="U4" s="102"/>
      <c r="V4" s="61" t="s">
        <v>187</v>
      </c>
      <c r="W4" s="61" t="s">
        <v>187</v>
      </c>
      <c r="X4" s="62">
        <v>4</v>
      </c>
      <c r="Y4" s="102"/>
      <c r="Z4" s="102"/>
      <c r="AA4" s="102"/>
      <c r="AB4" s="102"/>
      <c r="AC4" s="102"/>
      <c r="AD4" s="102"/>
      <c r="AE4" s="61" t="s">
        <v>172</v>
      </c>
      <c r="AF4" s="61" t="s">
        <v>95</v>
      </c>
      <c r="AG4" s="62">
        <v>2</v>
      </c>
      <c r="AH4" s="61" t="s">
        <v>160</v>
      </c>
      <c r="AI4" s="61" t="s">
        <v>90</v>
      </c>
      <c r="AJ4" s="62">
        <v>2</v>
      </c>
      <c r="AK4" s="61"/>
      <c r="AL4" s="61"/>
      <c r="AM4" s="62"/>
      <c r="AN4" s="61"/>
      <c r="AO4" s="61"/>
      <c r="AP4" s="61"/>
      <c r="AQ4" s="61" t="s">
        <v>306</v>
      </c>
      <c r="AR4" s="61" t="s">
        <v>90</v>
      </c>
      <c r="AS4" s="62">
        <v>2</v>
      </c>
      <c r="AT4" s="61" t="s">
        <v>91</v>
      </c>
      <c r="AU4" s="61" t="s">
        <v>85</v>
      </c>
      <c r="AV4" s="62">
        <v>2</v>
      </c>
      <c r="AW4" s="61" t="s">
        <v>167</v>
      </c>
      <c r="AX4" s="62">
        <v>2</v>
      </c>
      <c r="AY4" s="61"/>
      <c r="AZ4" s="62"/>
      <c r="BA4" s="105">
        <f t="shared" ref="BA4:BA6" si="0">+SUM(I4+L4+O4+R4+U4+X4+AA4+AD4+AG4+AJ4+AM4+AP4+AS4+AV4+AX4+AZ4)</f>
        <v>22</v>
      </c>
    </row>
    <row r="5" spans="1:53" ht="51.6" customHeight="1" thickBot="1">
      <c r="A5" s="454"/>
      <c r="B5" s="457"/>
      <c r="C5" s="468"/>
      <c r="D5" s="465"/>
      <c r="E5" s="462"/>
      <c r="F5" s="62">
        <v>1</v>
      </c>
      <c r="G5" s="61" t="s">
        <v>173</v>
      </c>
      <c r="H5" s="61" t="s">
        <v>89</v>
      </c>
      <c r="I5" s="62">
        <v>4</v>
      </c>
      <c r="J5" s="102"/>
      <c r="K5" s="102"/>
      <c r="L5" s="102"/>
      <c r="M5" s="102"/>
      <c r="N5" s="102"/>
      <c r="O5" s="102"/>
      <c r="P5" s="61" t="s">
        <v>307</v>
      </c>
      <c r="Q5" s="61" t="s">
        <v>252</v>
      </c>
      <c r="R5" s="62">
        <v>4</v>
      </c>
      <c r="S5" s="102"/>
      <c r="T5" s="102"/>
      <c r="U5" s="102"/>
      <c r="V5" s="61" t="s">
        <v>149</v>
      </c>
      <c r="W5" s="61" t="s">
        <v>96</v>
      </c>
      <c r="X5" s="62">
        <v>4</v>
      </c>
      <c r="Y5" s="102"/>
      <c r="Z5" s="102"/>
      <c r="AA5" s="102"/>
      <c r="AB5" s="102"/>
      <c r="AC5" s="102"/>
      <c r="AD5" s="102"/>
      <c r="AE5" s="61" t="s">
        <v>172</v>
      </c>
      <c r="AF5" s="61" t="s">
        <v>95</v>
      </c>
      <c r="AG5" s="62">
        <v>2</v>
      </c>
      <c r="AH5" s="61" t="s">
        <v>160</v>
      </c>
      <c r="AI5" s="61" t="s">
        <v>90</v>
      </c>
      <c r="AJ5" s="62">
        <v>2</v>
      </c>
      <c r="AK5" s="61"/>
      <c r="AL5" s="61"/>
      <c r="AM5" s="62"/>
      <c r="AN5" s="61"/>
      <c r="AO5" s="61"/>
      <c r="AP5" s="61"/>
      <c r="AQ5" s="61" t="s">
        <v>306</v>
      </c>
      <c r="AR5" s="61" t="s">
        <v>90</v>
      </c>
      <c r="AS5" s="62">
        <v>2</v>
      </c>
      <c r="AT5" s="61" t="s">
        <v>91</v>
      </c>
      <c r="AU5" s="61" t="s">
        <v>85</v>
      </c>
      <c r="AV5" s="62">
        <v>2</v>
      </c>
      <c r="AW5" s="61" t="s">
        <v>167</v>
      </c>
      <c r="AX5" s="62">
        <v>2</v>
      </c>
      <c r="AY5" s="61"/>
      <c r="AZ5" s="62"/>
      <c r="BA5" s="105">
        <f t="shared" si="0"/>
        <v>22</v>
      </c>
    </row>
    <row r="6" spans="1:53" ht="55.15" customHeight="1">
      <c r="A6" s="454"/>
      <c r="B6" s="457"/>
      <c r="C6" s="468"/>
      <c r="D6" s="465"/>
      <c r="E6" s="463"/>
      <c r="F6" s="62">
        <v>1</v>
      </c>
      <c r="G6" s="61" t="s">
        <v>171</v>
      </c>
      <c r="H6" s="61" t="s">
        <v>90</v>
      </c>
      <c r="I6" s="62">
        <v>4</v>
      </c>
      <c r="J6" s="102"/>
      <c r="K6" s="102"/>
      <c r="L6" s="102"/>
      <c r="M6" s="102"/>
      <c r="N6" s="102"/>
      <c r="O6" s="102"/>
      <c r="P6" s="61" t="s">
        <v>149</v>
      </c>
      <c r="Q6" s="61" t="s">
        <v>96</v>
      </c>
      <c r="R6" s="62">
        <v>4</v>
      </c>
      <c r="S6" s="102"/>
      <c r="T6" s="102"/>
      <c r="U6" s="102"/>
      <c r="V6" s="61" t="s">
        <v>307</v>
      </c>
      <c r="W6" s="61" t="s">
        <v>252</v>
      </c>
      <c r="X6" s="62">
        <v>4</v>
      </c>
      <c r="Y6" s="102"/>
      <c r="Z6" s="102"/>
      <c r="AA6" s="102"/>
      <c r="AB6" s="102"/>
      <c r="AC6" s="102"/>
      <c r="AD6" s="102"/>
      <c r="AE6" s="61" t="s">
        <v>172</v>
      </c>
      <c r="AF6" s="61" t="s">
        <v>95</v>
      </c>
      <c r="AG6" s="62">
        <v>2</v>
      </c>
      <c r="AH6" s="61" t="s">
        <v>160</v>
      </c>
      <c r="AI6" s="61" t="s">
        <v>90</v>
      </c>
      <c r="AJ6" s="62">
        <v>2</v>
      </c>
      <c r="AK6" s="61"/>
      <c r="AL6" s="61"/>
      <c r="AM6" s="62"/>
      <c r="AN6" s="61"/>
      <c r="AO6" s="61"/>
      <c r="AP6" s="61"/>
      <c r="AQ6" s="61" t="s">
        <v>306</v>
      </c>
      <c r="AR6" s="61" t="s">
        <v>90</v>
      </c>
      <c r="AS6" s="62">
        <v>2</v>
      </c>
      <c r="AT6" s="61" t="s">
        <v>91</v>
      </c>
      <c r="AU6" s="61" t="s">
        <v>85</v>
      </c>
      <c r="AV6" s="62">
        <v>2</v>
      </c>
      <c r="AW6" s="61" t="s">
        <v>167</v>
      </c>
      <c r="AX6" s="62">
        <v>2</v>
      </c>
      <c r="AY6" s="61"/>
      <c r="AZ6" s="62"/>
      <c r="BA6" s="105">
        <f t="shared" si="0"/>
        <v>22</v>
      </c>
    </row>
    <row r="7" spans="1:53" ht="15.75" thickBot="1">
      <c r="A7" s="455"/>
      <c r="B7" s="458"/>
      <c r="C7" s="469"/>
      <c r="D7" s="466"/>
      <c r="E7" s="111"/>
      <c r="F7" s="59"/>
      <c r="G7" s="50"/>
      <c r="H7" s="50"/>
      <c r="I7" s="50"/>
      <c r="J7" s="110"/>
      <c r="K7" s="110"/>
      <c r="L7" s="110"/>
      <c r="M7" s="110"/>
      <c r="N7" s="110"/>
      <c r="O7" s="110"/>
      <c r="P7" s="50"/>
      <c r="Q7" s="50"/>
      <c r="R7" s="50"/>
      <c r="S7" s="110"/>
      <c r="T7" s="110"/>
      <c r="U7" s="110"/>
      <c r="V7" s="50"/>
      <c r="W7" s="50"/>
      <c r="X7" s="50"/>
      <c r="Y7" s="110"/>
      <c r="Z7" s="110"/>
      <c r="AA7" s="110"/>
      <c r="AB7" s="110"/>
      <c r="AC7" s="110"/>
      <c r="AD7" s="110"/>
      <c r="AE7" s="50"/>
      <c r="AF7" s="50"/>
      <c r="AG7" s="50"/>
      <c r="AH7" s="50"/>
      <c r="AI7" s="50"/>
      <c r="AJ7" s="50"/>
      <c r="AK7" s="50"/>
      <c r="AL7" s="50"/>
      <c r="AM7" s="59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1"/>
    </row>
  </sheetData>
  <mergeCells count="7">
    <mergeCell ref="A2:A7"/>
    <mergeCell ref="B2:B7"/>
    <mergeCell ref="E2:E3"/>
    <mergeCell ref="F2:F3"/>
    <mergeCell ref="E4:E6"/>
    <mergeCell ref="D2:D7"/>
    <mergeCell ref="C2:C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"/>
  <sheetViews>
    <sheetView topLeftCell="AH1" workbookViewId="0">
      <selection activeCell="AO8" sqref="AO8"/>
    </sheetView>
  </sheetViews>
  <sheetFormatPr defaultRowHeight="15"/>
  <cols>
    <col min="2" max="2" width="12.42578125" customWidth="1"/>
    <col min="4" max="4" width="30.140625" customWidth="1"/>
    <col min="5" max="5" width="10.28515625" customWidth="1"/>
    <col min="6" max="6" width="10.42578125" customWidth="1"/>
    <col min="7" max="7" width="12.42578125" customWidth="1"/>
    <col min="8" max="8" width="11.28515625" customWidth="1"/>
    <col min="22" max="22" width="11" customWidth="1"/>
    <col min="23" max="23" width="10.28515625" customWidth="1"/>
    <col min="31" max="31" width="11.85546875" customWidth="1"/>
    <col min="32" max="32" width="12.140625" customWidth="1"/>
    <col min="33" max="33" width="10.28515625" customWidth="1"/>
    <col min="34" max="34" width="13.42578125" customWidth="1"/>
    <col min="35" max="35" width="11.7109375" customWidth="1"/>
    <col min="37" max="37" width="13" customWidth="1"/>
    <col min="38" max="38" width="12.42578125" customWidth="1"/>
    <col min="40" max="40" width="12.28515625" customWidth="1"/>
    <col min="41" max="41" width="11.7109375" customWidth="1"/>
    <col min="43" max="43" width="12.42578125" customWidth="1"/>
    <col min="46" max="46" width="11.42578125" customWidth="1"/>
    <col min="47" max="47" width="10" customWidth="1"/>
  </cols>
  <sheetData>
    <row r="1" spans="1:53" ht="45.75" thickBot="1">
      <c r="A1" s="45" t="s">
        <v>53</v>
      </c>
      <c r="B1" s="45" t="s">
        <v>1</v>
      </c>
      <c r="C1" s="45" t="s">
        <v>2</v>
      </c>
      <c r="D1" s="5" t="s">
        <v>3</v>
      </c>
      <c r="E1" s="5" t="s">
        <v>4</v>
      </c>
      <c r="F1" s="5" t="s">
        <v>5</v>
      </c>
      <c r="G1" s="20" t="s">
        <v>55</v>
      </c>
      <c r="H1" s="20" t="s">
        <v>60</v>
      </c>
      <c r="I1" s="20" t="s">
        <v>56</v>
      </c>
      <c r="J1" s="77" t="s">
        <v>61</v>
      </c>
      <c r="K1" s="77" t="s">
        <v>62</v>
      </c>
      <c r="L1" s="77" t="s">
        <v>57</v>
      </c>
      <c r="M1" s="77" t="s">
        <v>58</v>
      </c>
      <c r="N1" s="77" t="s">
        <v>63</v>
      </c>
      <c r="O1" s="77" t="s">
        <v>59</v>
      </c>
      <c r="P1" s="18" t="s">
        <v>64</v>
      </c>
      <c r="Q1" s="18" t="s">
        <v>74</v>
      </c>
      <c r="R1" s="18" t="s">
        <v>65</v>
      </c>
      <c r="S1" s="77" t="s">
        <v>66</v>
      </c>
      <c r="T1" s="77" t="s">
        <v>67</v>
      </c>
      <c r="U1" s="77" t="s">
        <v>68</v>
      </c>
      <c r="V1" s="20" t="s">
        <v>69</v>
      </c>
      <c r="W1" s="20" t="s">
        <v>70</v>
      </c>
      <c r="X1" s="20" t="s">
        <v>71</v>
      </c>
      <c r="Y1" s="77" t="s">
        <v>72</v>
      </c>
      <c r="Z1" s="77" t="s">
        <v>73</v>
      </c>
      <c r="AA1" s="77" t="s">
        <v>75</v>
      </c>
      <c r="AB1" s="77" t="s">
        <v>27</v>
      </c>
      <c r="AC1" s="77" t="s">
        <v>28</v>
      </c>
      <c r="AD1" s="77" t="s">
        <v>29</v>
      </c>
      <c r="AE1" s="23" t="s">
        <v>30</v>
      </c>
      <c r="AF1" s="23" t="s">
        <v>31</v>
      </c>
      <c r="AG1" s="23" t="s">
        <v>32</v>
      </c>
      <c r="AH1" s="22" t="s">
        <v>33</v>
      </c>
      <c r="AI1" s="22" t="s">
        <v>34</v>
      </c>
      <c r="AJ1" s="22" t="s">
        <v>35</v>
      </c>
      <c r="AK1" s="23" t="s">
        <v>36</v>
      </c>
      <c r="AL1" s="23" t="s">
        <v>37</v>
      </c>
      <c r="AM1" s="23" t="s">
        <v>76</v>
      </c>
      <c r="AN1" s="22" t="s">
        <v>39</v>
      </c>
      <c r="AO1" s="22" t="s">
        <v>40</v>
      </c>
      <c r="AP1" s="22" t="s">
        <v>77</v>
      </c>
      <c r="AQ1" s="20" t="s">
        <v>42</v>
      </c>
      <c r="AR1" s="20" t="s">
        <v>43</v>
      </c>
      <c r="AS1" s="20" t="s">
        <v>44</v>
      </c>
      <c r="AT1" s="24" t="s">
        <v>45</v>
      </c>
      <c r="AU1" s="24" t="s">
        <v>46</v>
      </c>
      <c r="AV1" s="24" t="s">
        <v>47</v>
      </c>
      <c r="AW1" s="20" t="s">
        <v>48</v>
      </c>
      <c r="AX1" s="20" t="s">
        <v>49</v>
      </c>
      <c r="AY1" s="24" t="s">
        <v>50</v>
      </c>
      <c r="AZ1" s="24" t="s">
        <v>51</v>
      </c>
      <c r="BA1" s="5" t="s">
        <v>52</v>
      </c>
    </row>
    <row r="2" spans="1:53" s="41" customFormat="1" ht="75.75" thickBot="1">
      <c r="A2" s="112">
        <v>6</v>
      </c>
      <c r="B2" s="113">
        <v>42</v>
      </c>
      <c r="C2" s="114">
        <v>1059</v>
      </c>
      <c r="D2" s="115" t="s">
        <v>308</v>
      </c>
      <c r="E2" s="59" t="s">
        <v>101</v>
      </c>
      <c r="F2" s="59">
        <v>1</v>
      </c>
      <c r="G2" s="59" t="s">
        <v>133</v>
      </c>
      <c r="H2" s="59" t="s">
        <v>79</v>
      </c>
      <c r="I2" s="59">
        <v>2</v>
      </c>
      <c r="J2" s="78"/>
      <c r="K2" s="78"/>
      <c r="L2" s="78"/>
      <c r="M2" s="78"/>
      <c r="N2" s="78"/>
      <c r="O2" s="78"/>
      <c r="P2" s="59" t="s">
        <v>102</v>
      </c>
      <c r="Q2" s="59" t="s">
        <v>103</v>
      </c>
      <c r="R2" s="59">
        <v>2</v>
      </c>
      <c r="S2" s="78"/>
      <c r="T2" s="78"/>
      <c r="U2" s="78"/>
      <c r="V2" s="59" t="s">
        <v>309</v>
      </c>
      <c r="W2" s="59" t="s">
        <v>96</v>
      </c>
      <c r="X2" s="59">
        <v>2</v>
      </c>
      <c r="Y2" s="78"/>
      <c r="Z2" s="78"/>
      <c r="AA2" s="78"/>
      <c r="AB2" s="78"/>
      <c r="AC2" s="78"/>
      <c r="AD2" s="78"/>
      <c r="AE2" s="59" t="s">
        <v>108</v>
      </c>
      <c r="AF2" s="59" t="s">
        <v>103</v>
      </c>
      <c r="AG2" s="59">
        <v>2</v>
      </c>
      <c r="AH2" s="59" t="s">
        <v>135</v>
      </c>
      <c r="AI2" s="59" t="s">
        <v>103</v>
      </c>
      <c r="AJ2" s="59">
        <v>2</v>
      </c>
      <c r="AK2" s="59" t="s">
        <v>165</v>
      </c>
      <c r="AL2" s="59" t="s">
        <v>110</v>
      </c>
      <c r="AM2" s="59">
        <v>2</v>
      </c>
      <c r="AN2" s="59" t="s">
        <v>310</v>
      </c>
      <c r="AO2" s="59" t="s">
        <v>110</v>
      </c>
      <c r="AP2" s="59">
        <v>2</v>
      </c>
      <c r="AQ2" s="59" t="s">
        <v>112</v>
      </c>
      <c r="AR2" s="59" t="s">
        <v>90</v>
      </c>
      <c r="AS2" s="59">
        <v>2</v>
      </c>
      <c r="AT2" s="59" t="s">
        <v>91</v>
      </c>
      <c r="AU2" s="59" t="s">
        <v>96</v>
      </c>
      <c r="AV2" s="59">
        <v>2</v>
      </c>
      <c r="AW2" s="59" t="s">
        <v>113</v>
      </c>
      <c r="AX2" s="59">
        <v>2</v>
      </c>
      <c r="AY2" s="59" t="s">
        <v>146</v>
      </c>
      <c r="AZ2" s="59">
        <v>2</v>
      </c>
      <c r="BA2" s="116">
        <f>+SUM(I2+L2+O2+R2+U2+X2+AA2+AD2+AG2+AJ2+AM2+AP2+AS2+AV2+AX2+AZ2)</f>
        <v>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6"/>
  <sheetViews>
    <sheetView topLeftCell="AR1" workbookViewId="0">
      <selection activeCell="BD3" sqref="BD3"/>
    </sheetView>
  </sheetViews>
  <sheetFormatPr defaultRowHeight="15"/>
  <cols>
    <col min="1" max="1" width="9.5703125" customWidth="1"/>
    <col min="2" max="2" width="14.28515625" customWidth="1"/>
    <col min="3" max="3" width="13.28515625" customWidth="1"/>
    <col min="4" max="5" width="30"/>
    <col min="6" max="6" width="9.140625" customWidth="1"/>
    <col min="7" max="7" width="21.7109375" customWidth="1"/>
    <col min="8" max="8" width="11.42578125" customWidth="1"/>
    <col min="9" max="9" width="12.42578125" customWidth="1"/>
    <col min="10" max="10" width="18.28515625" customWidth="1"/>
    <col min="11" max="11" width="14.42578125" customWidth="1"/>
    <col min="12" max="12" width="13" customWidth="1"/>
    <col min="13" max="14" width="12.7109375" customWidth="1"/>
    <col min="15" max="15" width="13" customWidth="1"/>
    <col min="16" max="16" width="16.7109375" customWidth="1"/>
    <col min="17" max="17" width="12.5703125" customWidth="1"/>
    <col min="18" max="18" width="11.28515625" customWidth="1"/>
    <col min="19" max="20" width="12.7109375" customWidth="1"/>
    <col min="21" max="21" width="14" customWidth="1"/>
    <col min="22" max="22" width="24.42578125" customWidth="1"/>
    <col min="23" max="23" width="10.7109375" customWidth="1"/>
    <col min="24" max="24" width="13.28515625" customWidth="1"/>
    <col min="25" max="25" width="13.85546875" customWidth="1"/>
    <col min="26" max="26" width="12.28515625" customWidth="1"/>
    <col min="27" max="27" width="10.7109375" customWidth="1"/>
    <col min="28" max="28" width="9.7109375" customWidth="1"/>
    <col min="29" max="29" width="11.5703125" customWidth="1"/>
    <col min="30" max="30" width="13.28515625" customWidth="1"/>
    <col min="31" max="31" width="19.28515625" customWidth="1"/>
    <col min="32" max="32" width="15.85546875" customWidth="1"/>
    <col min="33" max="33" width="13.5703125" customWidth="1"/>
    <col min="34" max="34" width="20.42578125" customWidth="1"/>
    <col min="35" max="35" width="19.85546875" customWidth="1"/>
    <col min="36" max="36" width="17.140625" customWidth="1"/>
    <col min="37" max="37" width="21.85546875" customWidth="1"/>
    <col min="38" max="38" width="16" customWidth="1"/>
    <col min="39" max="39" width="14.7109375" customWidth="1"/>
    <col min="40" max="40" width="16.7109375" customWidth="1"/>
    <col min="41" max="41" width="14.42578125" customWidth="1"/>
    <col min="42" max="42" width="12.42578125" customWidth="1"/>
    <col min="43" max="43" width="18.5703125" customWidth="1"/>
    <col min="44" max="44" width="11.28515625" customWidth="1"/>
    <col min="45" max="45" width="14" customWidth="1"/>
    <col min="46" max="46" width="16.85546875" customWidth="1"/>
    <col min="47" max="47" width="15.42578125" customWidth="1"/>
    <col min="48" max="48" width="13.7109375" customWidth="1"/>
    <col min="49" max="49" width="17" customWidth="1"/>
    <col min="50" max="50" width="14.85546875" customWidth="1"/>
    <col min="51" max="51" width="17.7109375" customWidth="1"/>
    <col min="52" max="52" width="12.5703125" customWidth="1"/>
    <col min="53" max="53" width="10.28515625" customWidth="1"/>
  </cols>
  <sheetData>
    <row r="1" spans="1:53" ht="30.75" thickBot="1">
      <c r="A1" s="1" t="s">
        <v>0</v>
      </c>
      <c r="B1" s="1" t="s">
        <v>1</v>
      </c>
      <c r="C1" s="1" t="s">
        <v>2</v>
      </c>
      <c r="D1" s="1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118" t="s">
        <v>8</v>
      </c>
      <c r="J1" s="4" t="s">
        <v>9</v>
      </c>
      <c r="K1" s="4" t="s">
        <v>10</v>
      </c>
      <c r="L1" s="118" t="s">
        <v>11</v>
      </c>
      <c r="M1" s="4" t="s">
        <v>12</v>
      </c>
      <c r="N1" s="4" t="s">
        <v>13</v>
      </c>
      <c r="O1" s="118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118" t="s">
        <v>32</v>
      </c>
      <c r="AH1" s="4" t="s">
        <v>33</v>
      </c>
      <c r="AI1" s="4" t="s">
        <v>34</v>
      </c>
      <c r="AJ1" s="118" t="s">
        <v>35</v>
      </c>
      <c r="AK1" s="4" t="s">
        <v>36</v>
      </c>
      <c r="AL1" s="4" t="s">
        <v>37</v>
      </c>
      <c r="AM1" s="118" t="s">
        <v>38</v>
      </c>
      <c r="AN1" s="4" t="s">
        <v>39</v>
      </c>
      <c r="AO1" s="4" t="s">
        <v>40</v>
      </c>
      <c r="AP1" s="118" t="s">
        <v>41</v>
      </c>
      <c r="AQ1" s="4" t="s">
        <v>42</v>
      </c>
      <c r="AR1" s="4" t="s">
        <v>43</v>
      </c>
      <c r="AS1" s="118" t="s">
        <v>44</v>
      </c>
      <c r="AT1" s="4" t="s">
        <v>45</v>
      </c>
      <c r="AU1" s="4" t="s">
        <v>46</v>
      </c>
      <c r="AV1" s="118" t="s">
        <v>47</v>
      </c>
      <c r="AW1" s="4" t="s">
        <v>48</v>
      </c>
      <c r="AX1" s="118" t="s">
        <v>49</v>
      </c>
      <c r="AY1" s="4" t="s">
        <v>50</v>
      </c>
      <c r="AZ1" s="118" t="s">
        <v>51</v>
      </c>
      <c r="BA1" s="4" t="s">
        <v>52</v>
      </c>
    </row>
    <row r="2" spans="1:53" ht="60.75" thickBot="1">
      <c r="A2" s="4">
        <v>7</v>
      </c>
      <c r="B2" s="4">
        <v>399</v>
      </c>
      <c r="C2" s="4">
        <v>179</v>
      </c>
      <c r="D2" s="117" t="s">
        <v>132</v>
      </c>
      <c r="E2" s="120" t="s">
        <v>101</v>
      </c>
      <c r="F2" s="121">
        <v>1</v>
      </c>
      <c r="G2" s="121" t="s">
        <v>133</v>
      </c>
      <c r="H2" s="121" t="s">
        <v>79</v>
      </c>
      <c r="I2" s="122">
        <v>2</v>
      </c>
      <c r="J2" s="7"/>
      <c r="K2" s="7"/>
      <c r="L2" s="7"/>
      <c r="M2" s="7"/>
      <c r="N2" s="7"/>
      <c r="O2" s="122"/>
      <c r="P2" s="121" t="s">
        <v>102</v>
      </c>
      <c r="Q2" s="121" t="s">
        <v>103</v>
      </c>
      <c r="R2" s="122">
        <v>2</v>
      </c>
      <c r="S2" s="121"/>
      <c r="T2" s="121"/>
      <c r="U2" s="121"/>
      <c r="V2" s="123" t="s">
        <v>134</v>
      </c>
      <c r="W2" s="121" t="s">
        <v>96</v>
      </c>
      <c r="X2" s="121">
        <v>2</v>
      </c>
      <c r="Y2" s="121"/>
      <c r="Z2" s="121"/>
      <c r="AA2" s="121"/>
      <c r="AB2" s="121"/>
      <c r="AC2" s="121"/>
      <c r="AD2" s="121"/>
      <c r="AE2" s="121" t="s">
        <v>108</v>
      </c>
      <c r="AF2" s="121" t="s">
        <v>103</v>
      </c>
      <c r="AG2" s="122">
        <v>2</v>
      </c>
      <c r="AH2" s="121" t="s">
        <v>135</v>
      </c>
      <c r="AI2" s="121" t="s">
        <v>103</v>
      </c>
      <c r="AJ2" s="122">
        <v>2</v>
      </c>
      <c r="AK2" s="121" t="s">
        <v>136</v>
      </c>
      <c r="AL2" s="121" t="s">
        <v>110</v>
      </c>
      <c r="AM2" s="122">
        <v>2</v>
      </c>
      <c r="AN2" s="121" t="s">
        <v>137</v>
      </c>
      <c r="AO2" s="121" t="s">
        <v>138</v>
      </c>
      <c r="AP2" s="122">
        <v>2</v>
      </c>
      <c r="AQ2" s="121" t="s">
        <v>112</v>
      </c>
      <c r="AR2" s="121" t="s">
        <v>90</v>
      </c>
      <c r="AS2" s="122">
        <v>2</v>
      </c>
      <c r="AT2" s="121" t="s">
        <v>139</v>
      </c>
      <c r="AU2" s="121" t="s">
        <v>79</v>
      </c>
      <c r="AV2" s="122">
        <v>2</v>
      </c>
      <c r="AW2" s="121" t="s">
        <v>113</v>
      </c>
      <c r="AX2" s="122">
        <v>2</v>
      </c>
      <c r="AY2" s="121" t="s">
        <v>140</v>
      </c>
      <c r="AZ2" s="122">
        <v>2</v>
      </c>
      <c r="BA2" s="124">
        <f>+SUM(I2+L2+O2+R2+U2+X2+AA2+AD2+AG2+AJ2+AM2+AP2+AS2+AV2+AX2+AZ2)</f>
        <v>22</v>
      </c>
    </row>
    <row r="3" spans="1:53" ht="67.900000000000006" customHeight="1" thickBot="1">
      <c r="A3" s="120"/>
      <c r="B3" s="121"/>
      <c r="C3" s="124"/>
      <c r="D3" s="132"/>
      <c r="E3" s="120"/>
      <c r="F3" s="121"/>
      <c r="G3" s="5"/>
      <c r="H3" s="5"/>
      <c r="I3" s="18"/>
      <c r="J3" s="7"/>
      <c r="K3" s="7"/>
      <c r="L3" s="7"/>
      <c r="M3" s="7"/>
      <c r="N3" s="7"/>
      <c r="O3" s="18"/>
      <c r="P3" s="5"/>
      <c r="Q3" s="5"/>
      <c r="R3" s="18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 t="s">
        <v>141</v>
      </c>
      <c r="AF3" s="5" t="s">
        <v>79</v>
      </c>
      <c r="AG3" s="18">
        <v>2</v>
      </c>
      <c r="AH3" s="5" t="s">
        <v>142</v>
      </c>
      <c r="AI3" s="5" t="s">
        <v>79</v>
      </c>
      <c r="AJ3" s="18">
        <v>2</v>
      </c>
      <c r="AK3" s="119" t="s">
        <v>143</v>
      </c>
      <c r="AL3" s="5" t="s">
        <v>95</v>
      </c>
      <c r="AM3" s="18">
        <v>2</v>
      </c>
      <c r="AN3" s="5" t="s">
        <v>144</v>
      </c>
      <c r="AO3" s="5" t="s">
        <v>96</v>
      </c>
      <c r="AP3" s="18"/>
      <c r="AQ3" s="5"/>
      <c r="AR3" s="5"/>
      <c r="AS3" s="18"/>
      <c r="AT3" s="5"/>
      <c r="AU3" s="5"/>
      <c r="AV3" s="18"/>
      <c r="AW3" s="5"/>
      <c r="AX3" s="18"/>
      <c r="AY3" s="5" t="s">
        <v>145</v>
      </c>
      <c r="AZ3" s="18">
        <v>2</v>
      </c>
      <c r="BA3" s="124"/>
    </row>
    <row r="4" spans="1:53" ht="30.75" thickBot="1">
      <c r="A4" s="125"/>
      <c r="B4" s="5"/>
      <c r="C4" s="126"/>
      <c r="D4" s="133"/>
      <c r="E4" s="67"/>
      <c r="F4" s="68"/>
      <c r="G4" s="45"/>
      <c r="H4" s="45"/>
      <c r="I4" s="55"/>
      <c r="J4" s="7"/>
      <c r="K4" s="7"/>
      <c r="L4" s="7"/>
      <c r="M4" s="7"/>
      <c r="N4" s="7"/>
      <c r="O4" s="55"/>
      <c r="P4" s="45"/>
      <c r="Q4" s="45"/>
      <c r="R4" s="5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55"/>
      <c r="AH4" s="45"/>
      <c r="AI4" s="45"/>
      <c r="AJ4" s="55"/>
      <c r="AK4" s="45"/>
      <c r="AL4" s="45"/>
      <c r="AM4" s="55"/>
      <c r="AN4" s="45"/>
      <c r="AO4" s="45"/>
      <c r="AP4" s="55"/>
      <c r="AQ4" s="45"/>
      <c r="AR4" s="45"/>
      <c r="AS4" s="55"/>
      <c r="AT4" s="45"/>
      <c r="AU4" s="45"/>
      <c r="AV4" s="55"/>
      <c r="AW4" s="45"/>
      <c r="AX4" s="55"/>
      <c r="AY4" s="45" t="s">
        <v>146</v>
      </c>
      <c r="AZ4" s="55">
        <v>2</v>
      </c>
      <c r="BA4" s="124"/>
    </row>
    <row r="5" spans="1:53" ht="60.75" thickBot="1">
      <c r="A5" s="125"/>
      <c r="B5" s="5"/>
      <c r="C5" s="126"/>
      <c r="D5" s="134" t="s">
        <v>147</v>
      </c>
      <c r="E5" s="121" t="s">
        <v>82</v>
      </c>
      <c r="F5" s="121">
        <v>1</v>
      </c>
      <c r="G5" s="121" t="s">
        <v>148</v>
      </c>
      <c r="H5" s="121" t="s">
        <v>95</v>
      </c>
      <c r="I5" s="122">
        <v>4</v>
      </c>
      <c r="J5" s="7"/>
      <c r="K5" s="7"/>
      <c r="L5" s="7"/>
      <c r="M5" s="7"/>
      <c r="N5" s="7"/>
      <c r="O5" s="122"/>
      <c r="P5" s="121" t="s">
        <v>149</v>
      </c>
      <c r="Q5" s="121" t="s">
        <v>150</v>
      </c>
      <c r="R5" s="122">
        <v>4</v>
      </c>
      <c r="S5" s="121"/>
      <c r="T5" s="121"/>
      <c r="U5" s="121"/>
      <c r="V5" s="121" t="s">
        <v>151</v>
      </c>
      <c r="W5" s="121" t="s">
        <v>90</v>
      </c>
      <c r="X5" s="121">
        <v>4</v>
      </c>
      <c r="Y5" s="121"/>
      <c r="Z5" s="121"/>
      <c r="AA5" s="121"/>
      <c r="AB5" s="121"/>
      <c r="AC5" s="121"/>
      <c r="AD5" s="121"/>
      <c r="AE5" s="121" t="s">
        <v>152</v>
      </c>
      <c r="AF5" s="121" t="s">
        <v>95</v>
      </c>
      <c r="AG5" s="122">
        <v>2</v>
      </c>
      <c r="AH5" s="121" t="s">
        <v>100</v>
      </c>
      <c r="AI5" s="121" t="s">
        <v>96</v>
      </c>
      <c r="AJ5" s="122">
        <v>2</v>
      </c>
      <c r="AK5" s="121"/>
      <c r="AL5" s="121"/>
      <c r="AM5" s="122"/>
      <c r="AN5" s="121"/>
      <c r="AO5" s="121"/>
      <c r="AP5" s="122"/>
      <c r="AQ5" s="121" t="s">
        <v>153</v>
      </c>
      <c r="AR5" s="121" t="s">
        <v>90</v>
      </c>
      <c r="AS5" s="122">
        <v>2</v>
      </c>
      <c r="AT5" s="121" t="s">
        <v>154</v>
      </c>
      <c r="AU5" s="310" t="s">
        <v>92</v>
      </c>
      <c r="AV5" s="122">
        <v>2</v>
      </c>
      <c r="AW5" s="121" t="s">
        <v>155</v>
      </c>
      <c r="AX5" s="122">
        <v>2</v>
      </c>
      <c r="AY5" s="121"/>
      <c r="AZ5" s="122"/>
      <c r="BA5" s="124">
        <f t="shared" ref="BA5:BA6" si="0">+SUM(I5+L5+O5+R5+U5+X5+AA5+AD5+AG5+AJ5+AM5+AP5+AS5+AV5+AX5+AZ5)</f>
        <v>22</v>
      </c>
    </row>
    <row r="6" spans="1:53" ht="60.75" thickBot="1">
      <c r="A6" s="127"/>
      <c r="B6" s="59"/>
      <c r="C6" s="116"/>
      <c r="D6" s="115" t="s">
        <v>147</v>
      </c>
      <c r="E6" s="59" t="s">
        <v>82</v>
      </c>
      <c r="F6" s="59">
        <v>1</v>
      </c>
      <c r="G6" s="59" t="s">
        <v>156</v>
      </c>
      <c r="H6" s="59" t="s">
        <v>95</v>
      </c>
      <c r="I6" s="128">
        <v>4</v>
      </c>
      <c r="J6" s="7"/>
      <c r="K6" s="7"/>
      <c r="L6" s="7"/>
      <c r="M6" s="7"/>
      <c r="N6" s="7"/>
      <c r="O6" s="128"/>
      <c r="P6" s="59" t="s">
        <v>157</v>
      </c>
      <c r="Q6" s="59" t="s">
        <v>89</v>
      </c>
      <c r="R6" s="128">
        <v>4</v>
      </c>
      <c r="S6" s="59"/>
      <c r="T6" s="59"/>
      <c r="U6" s="59"/>
      <c r="V6" s="59" t="s">
        <v>158</v>
      </c>
      <c r="W6" s="59" t="s">
        <v>85</v>
      </c>
      <c r="X6" s="59">
        <v>4</v>
      </c>
      <c r="Y6" s="59"/>
      <c r="Z6" s="59"/>
      <c r="AA6" s="59"/>
      <c r="AB6" s="59"/>
      <c r="AC6" s="59"/>
      <c r="AD6" s="59"/>
      <c r="AE6" s="59" t="s">
        <v>159</v>
      </c>
      <c r="AF6" s="59" t="s">
        <v>85</v>
      </c>
      <c r="AG6" s="128">
        <v>2</v>
      </c>
      <c r="AH6" s="59" t="s">
        <v>160</v>
      </c>
      <c r="AI6" s="59" t="s">
        <v>90</v>
      </c>
      <c r="AJ6" s="128">
        <v>2</v>
      </c>
      <c r="AK6" s="59"/>
      <c r="AL6" s="59"/>
      <c r="AM6" s="128"/>
      <c r="AN6" s="59"/>
      <c r="AO6" s="59"/>
      <c r="AP6" s="128"/>
      <c r="AQ6" s="59" t="s">
        <v>153</v>
      </c>
      <c r="AR6" s="59" t="s">
        <v>90</v>
      </c>
      <c r="AS6" s="128">
        <v>2</v>
      </c>
      <c r="AT6" s="59" t="s">
        <v>154</v>
      </c>
      <c r="AU6" s="190" t="s">
        <v>92</v>
      </c>
      <c r="AV6" s="128">
        <v>2</v>
      </c>
      <c r="AW6" s="59" t="s">
        <v>155</v>
      </c>
      <c r="AX6" s="128">
        <v>2</v>
      </c>
      <c r="AY6" s="59"/>
      <c r="AZ6" s="128"/>
      <c r="BA6" s="124">
        <f t="shared" si="0"/>
        <v>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9"/>
  <sheetViews>
    <sheetView topLeftCell="AM1" workbookViewId="0">
      <selection activeCell="AX9" sqref="AX9"/>
    </sheetView>
  </sheetViews>
  <sheetFormatPr defaultColWidth="8.85546875" defaultRowHeight="15"/>
  <cols>
    <col min="1" max="1" width="8.85546875" style="41"/>
    <col min="2" max="2" width="18.140625" style="41" customWidth="1"/>
    <col min="3" max="3" width="12.28515625" style="41" bestFit="1" customWidth="1"/>
    <col min="4" max="4" width="34.140625" style="41" customWidth="1"/>
    <col min="5" max="5" width="19.85546875" style="41" customWidth="1"/>
    <col min="6" max="6" width="8.85546875" style="41"/>
    <col min="7" max="7" width="22.42578125" style="41" customWidth="1"/>
    <col min="8" max="8" width="11" style="41" customWidth="1"/>
    <col min="9" max="9" width="8.85546875" style="41"/>
    <col min="10" max="10" width="23" style="41" customWidth="1"/>
    <col min="11" max="11" width="12.7109375" style="41" customWidth="1"/>
    <col min="12" max="12" width="8.85546875" style="41"/>
    <col min="13" max="13" width="21.140625" style="41" customWidth="1"/>
    <col min="14" max="14" width="11.7109375" style="41" customWidth="1"/>
    <col min="15" max="15" width="8.85546875" style="41"/>
    <col min="16" max="16" width="21.5703125" style="41" customWidth="1"/>
    <col min="17" max="17" width="9.7109375" style="41" customWidth="1"/>
    <col min="18" max="18" width="8.85546875" style="41"/>
    <col min="19" max="19" width="8.28515625" style="41" customWidth="1"/>
    <col min="20" max="21" width="8.85546875" style="41"/>
    <col min="22" max="22" width="18" style="41" customWidth="1"/>
    <col min="23" max="23" width="12.5703125" style="41" customWidth="1"/>
    <col min="24" max="30" width="8.85546875" style="41"/>
    <col min="31" max="31" width="18.85546875" style="41" customWidth="1"/>
    <col min="32" max="32" width="12.28515625" style="41" customWidth="1"/>
    <col min="33" max="33" width="8.85546875" style="41"/>
    <col min="34" max="34" width="19.140625" style="41" customWidth="1"/>
    <col min="35" max="35" width="11.7109375" style="41" customWidth="1"/>
    <col min="36" max="36" width="8.85546875" style="41"/>
    <col min="37" max="37" width="19.28515625" style="41" customWidth="1"/>
    <col min="38" max="38" width="14.7109375" style="41" customWidth="1"/>
    <col min="39" max="39" width="10.28515625" style="41" customWidth="1"/>
    <col min="40" max="40" width="18" style="41" customWidth="1"/>
    <col min="41" max="41" width="12.85546875" style="41" customWidth="1"/>
    <col min="42" max="42" width="8.85546875" style="41"/>
    <col min="43" max="43" width="16.7109375" style="41" customWidth="1"/>
    <col min="44" max="45" width="8.85546875" style="41"/>
    <col min="46" max="46" width="19.42578125" style="41" customWidth="1"/>
    <col min="47" max="47" width="10.28515625" style="41" customWidth="1"/>
    <col min="48" max="48" width="8.85546875" style="41"/>
    <col min="49" max="49" width="25.85546875" style="41" customWidth="1"/>
    <col min="50" max="50" width="8.85546875" style="41"/>
    <col min="51" max="51" width="28" style="41" customWidth="1"/>
    <col min="52" max="16384" width="8.85546875" style="41"/>
  </cols>
  <sheetData>
    <row r="1" spans="1:53" ht="45.75" thickBot="1">
      <c r="A1" s="16" t="s">
        <v>53</v>
      </c>
      <c r="B1" s="16" t="s">
        <v>1</v>
      </c>
      <c r="C1" s="16" t="s">
        <v>2</v>
      </c>
      <c r="D1" s="16" t="s">
        <v>3</v>
      </c>
      <c r="E1" s="135" t="s">
        <v>4</v>
      </c>
      <c r="F1" s="135" t="s">
        <v>5</v>
      </c>
      <c r="G1" s="136" t="s">
        <v>6</v>
      </c>
      <c r="H1" s="136" t="s">
        <v>7</v>
      </c>
      <c r="I1" s="136" t="s">
        <v>8</v>
      </c>
      <c r="J1" s="136" t="s">
        <v>9</v>
      </c>
      <c r="K1" s="136" t="s">
        <v>10</v>
      </c>
      <c r="L1" s="136" t="s">
        <v>11</v>
      </c>
      <c r="M1" s="136" t="s">
        <v>12</v>
      </c>
      <c r="N1" s="136" t="s">
        <v>13</v>
      </c>
      <c r="O1" s="136" t="s">
        <v>14</v>
      </c>
      <c r="P1" s="137" t="s">
        <v>207</v>
      </c>
      <c r="Q1" s="137" t="s">
        <v>208</v>
      </c>
      <c r="R1" s="137" t="s">
        <v>17</v>
      </c>
      <c r="S1" s="137" t="s">
        <v>18</v>
      </c>
      <c r="T1" s="137" t="s">
        <v>19</v>
      </c>
      <c r="U1" s="137" t="s">
        <v>20</v>
      </c>
      <c r="V1" s="138" t="s">
        <v>21</v>
      </c>
      <c r="W1" s="138" t="s">
        <v>22</v>
      </c>
      <c r="X1" s="138" t="s">
        <v>23</v>
      </c>
      <c r="Y1" s="138" t="s">
        <v>24</v>
      </c>
      <c r="Z1" s="138" t="s">
        <v>25</v>
      </c>
      <c r="AA1" s="138" t="s">
        <v>26</v>
      </c>
      <c r="AB1" s="135" t="s">
        <v>27</v>
      </c>
      <c r="AC1" s="135" t="s">
        <v>28</v>
      </c>
      <c r="AD1" s="135" t="s">
        <v>29</v>
      </c>
      <c r="AE1" s="135" t="s">
        <v>30</v>
      </c>
      <c r="AF1" s="135" t="s">
        <v>161</v>
      </c>
      <c r="AG1" s="139" t="s">
        <v>32</v>
      </c>
      <c r="AH1" s="135" t="s">
        <v>33</v>
      </c>
      <c r="AI1" s="135" t="s">
        <v>34</v>
      </c>
      <c r="AJ1" s="139" t="s">
        <v>35</v>
      </c>
      <c r="AK1" s="135" t="s">
        <v>36</v>
      </c>
      <c r="AL1" s="135" t="s">
        <v>37</v>
      </c>
      <c r="AM1" s="139" t="s">
        <v>38</v>
      </c>
      <c r="AN1" s="135" t="s">
        <v>39</v>
      </c>
      <c r="AO1" s="135" t="s">
        <v>40</v>
      </c>
      <c r="AP1" s="139" t="s">
        <v>162</v>
      </c>
      <c r="AQ1" s="135" t="s">
        <v>42</v>
      </c>
      <c r="AR1" s="135" t="s">
        <v>43</v>
      </c>
      <c r="AS1" s="139" t="s">
        <v>44</v>
      </c>
      <c r="AT1" s="135" t="s">
        <v>45</v>
      </c>
      <c r="AU1" s="135" t="s">
        <v>46</v>
      </c>
      <c r="AV1" s="139" t="s">
        <v>47</v>
      </c>
      <c r="AW1" s="135" t="s">
        <v>48</v>
      </c>
      <c r="AX1" s="139" t="s">
        <v>49</v>
      </c>
      <c r="AY1" s="135" t="s">
        <v>50</v>
      </c>
      <c r="AZ1" s="139" t="s">
        <v>51</v>
      </c>
      <c r="BA1" s="135" t="s">
        <v>52</v>
      </c>
    </row>
    <row r="2" spans="1:53" ht="60.75" thickBot="1">
      <c r="A2" s="17">
        <v>8</v>
      </c>
      <c r="B2" s="5">
        <v>42</v>
      </c>
      <c r="C2" s="5">
        <v>261</v>
      </c>
      <c r="D2" s="97" t="s">
        <v>163</v>
      </c>
      <c r="E2" s="470" t="s">
        <v>101</v>
      </c>
      <c r="F2" s="121">
        <v>1</v>
      </c>
      <c r="G2" s="141" t="s">
        <v>133</v>
      </c>
      <c r="H2" s="141" t="s">
        <v>79</v>
      </c>
      <c r="I2" s="141">
        <v>2</v>
      </c>
      <c r="J2" s="142"/>
      <c r="K2" s="142"/>
      <c r="L2" s="142"/>
      <c r="M2" s="142"/>
      <c r="N2" s="142"/>
      <c r="O2" s="142"/>
      <c r="P2" s="143" t="s">
        <v>102</v>
      </c>
      <c r="Q2" s="143" t="s">
        <v>103</v>
      </c>
      <c r="R2" s="143">
        <v>2</v>
      </c>
      <c r="S2" s="143"/>
      <c r="T2" s="143"/>
      <c r="U2" s="143"/>
      <c r="V2" s="36" t="s">
        <v>164</v>
      </c>
      <c r="W2" s="36" t="s">
        <v>96</v>
      </c>
      <c r="X2" s="36">
        <v>2</v>
      </c>
      <c r="Y2" s="37"/>
      <c r="Z2" s="37"/>
      <c r="AA2" s="37"/>
      <c r="AB2" s="121"/>
      <c r="AC2" s="121"/>
      <c r="AD2" s="121"/>
      <c r="AE2" s="121" t="s">
        <v>108</v>
      </c>
      <c r="AF2" s="121" t="s">
        <v>103</v>
      </c>
      <c r="AG2" s="121">
        <v>2</v>
      </c>
      <c r="AH2" s="121" t="s">
        <v>135</v>
      </c>
      <c r="AI2" s="121" t="s">
        <v>103</v>
      </c>
      <c r="AJ2" s="121">
        <v>2</v>
      </c>
      <c r="AK2" s="121" t="s">
        <v>168</v>
      </c>
      <c r="AL2" s="121" t="s">
        <v>95</v>
      </c>
      <c r="AM2" s="121">
        <v>2</v>
      </c>
      <c r="AN2" s="121" t="s">
        <v>165</v>
      </c>
      <c r="AO2" s="121" t="s">
        <v>110</v>
      </c>
      <c r="AP2" s="121">
        <v>2</v>
      </c>
      <c r="AQ2" s="121" t="s">
        <v>166</v>
      </c>
      <c r="AR2" s="121" t="s">
        <v>90</v>
      </c>
      <c r="AS2" s="121">
        <v>2</v>
      </c>
      <c r="AT2" s="121" t="s">
        <v>91</v>
      </c>
      <c r="AU2" s="121" t="s">
        <v>85</v>
      </c>
      <c r="AV2" s="121">
        <v>2</v>
      </c>
      <c r="AW2" s="121" t="s">
        <v>167</v>
      </c>
      <c r="AX2" s="121">
        <v>2</v>
      </c>
      <c r="AY2" s="121" t="s">
        <v>140</v>
      </c>
      <c r="AZ2" s="121">
        <v>2</v>
      </c>
      <c r="BA2" s="124">
        <f>+SUM(I2+L2+O2+R2+U2+X2+AA2+AD2+AG2+AJ2+AM2+AP2+AS2+AV2+AX2+AZ2)</f>
        <v>22</v>
      </c>
    </row>
    <row r="3" spans="1:53" ht="30.75" thickBot="1">
      <c r="A3" s="17"/>
      <c r="B3" s="5"/>
      <c r="C3" s="5"/>
      <c r="D3" s="97" t="s">
        <v>163</v>
      </c>
      <c r="E3" s="471"/>
      <c r="F3" s="5">
        <v>1</v>
      </c>
      <c r="G3" s="42"/>
      <c r="H3" s="42"/>
      <c r="I3" s="42"/>
      <c r="J3" s="42"/>
      <c r="K3" s="42"/>
      <c r="L3" s="42"/>
      <c r="M3" s="42"/>
      <c r="N3" s="42"/>
      <c r="O3" s="42"/>
      <c r="P3" s="44"/>
      <c r="Q3" s="44"/>
      <c r="R3" s="44"/>
      <c r="S3" s="44"/>
      <c r="T3" s="44"/>
      <c r="U3" s="44"/>
      <c r="V3" s="37"/>
      <c r="W3" s="37"/>
      <c r="X3" s="37"/>
      <c r="Y3" s="37"/>
      <c r="Z3" s="37"/>
      <c r="AA3" s="37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 t="s">
        <v>169</v>
      </c>
      <c r="AZ3" s="5">
        <v>2</v>
      </c>
      <c r="BA3" s="124"/>
    </row>
    <row r="4" spans="1:53" ht="45.75" thickBot="1">
      <c r="A4" s="17"/>
      <c r="B4" s="5"/>
      <c r="C4" s="5"/>
      <c r="D4" s="97" t="s">
        <v>163</v>
      </c>
      <c r="E4" s="472"/>
      <c r="F4" s="45">
        <v>1</v>
      </c>
      <c r="G4" s="146"/>
      <c r="H4" s="146"/>
      <c r="I4" s="146"/>
      <c r="J4" s="146"/>
      <c r="K4" s="146"/>
      <c r="L4" s="146"/>
      <c r="M4" s="146"/>
      <c r="N4" s="146"/>
      <c r="O4" s="146"/>
      <c r="P4" s="147"/>
      <c r="Q4" s="147"/>
      <c r="R4" s="147"/>
      <c r="S4" s="147"/>
      <c r="T4" s="147"/>
      <c r="U4" s="147"/>
      <c r="V4" s="38"/>
      <c r="W4" s="38"/>
      <c r="X4" s="38"/>
      <c r="Y4" s="37"/>
      <c r="Z4" s="37"/>
      <c r="AA4" s="37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 t="s">
        <v>145</v>
      </c>
      <c r="AZ4" s="45">
        <v>2</v>
      </c>
      <c r="BA4" s="124"/>
    </row>
    <row r="5" spans="1:53" ht="30.75" thickBot="1">
      <c r="A5" s="17"/>
      <c r="B5" s="5"/>
      <c r="C5" s="5"/>
      <c r="D5" s="97" t="s">
        <v>163</v>
      </c>
      <c r="E5" s="470" t="s">
        <v>82</v>
      </c>
      <c r="F5" s="121">
        <v>1</v>
      </c>
      <c r="G5" s="141" t="s">
        <v>170</v>
      </c>
      <c r="H5" s="141" t="s">
        <v>95</v>
      </c>
      <c r="I5" s="141">
        <v>4</v>
      </c>
      <c r="J5" s="142"/>
      <c r="K5" s="142"/>
      <c r="L5" s="142"/>
      <c r="M5" s="142"/>
      <c r="N5" s="142"/>
      <c r="O5" s="142"/>
      <c r="P5" s="143" t="s">
        <v>171</v>
      </c>
      <c r="Q5" s="143" t="s">
        <v>90</v>
      </c>
      <c r="R5" s="143">
        <v>4</v>
      </c>
      <c r="S5" s="143"/>
      <c r="T5" s="143"/>
      <c r="U5" s="143"/>
      <c r="V5" s="36" t="s">
        <v>149</v>
      </c>
      <c r="W5" s="36" t="s">
        <v>96</v>
      </c>
      <c r="X5" s="36">
        <v>4</v>
      </c>
      <c r="Y5" s="37"/>
      <c r="Z5" s="37"/>
      <c r="AA5" s="37"/>
      <c r="AB5" s="121"/>
      <c r="AC5" s="121"/>
      <c r="AD5" s="121"/>
      <c r="AE5" s="121" t="s">
        <v>172</v>
      </c>
      <c r="AF5" s="121" t="s">
        <v>95</v>
      </c>
      <c r="AG5" s="121">
        <v>2</v>
      </c>
      <c r="AH5" s="121" t="s">
        <v>160</v>
      </c>
      <c r="AI5" s="121" t="s">
        <v>90</v>
      </c>
      <c r="AJ5" s="121">
        <v>2</v>
      </c>
      <c r="AK5" s="121"/>
      <c r="AL5" s="121"/>
      <c r="AM5" s="121"/>
      <c r="AN5" s="121"/>
      <c r="AO5" s="121"/>
      <c r="AP5" s="121"/>
      <c r="AQ5" s="121" t="s">
        <v>153</v>
      </c>
      <c r="AR5" s="121" t="s">
        <v>90</v>
      </c>
      <c r="AS5" s="121">
        <v>2</v>
      </c>
      <c r="AT5" s="121" t="s">
        <v>91</v>
      </c>
      <c r="AU5" s="121" t="s">
        <v>85</v>
      </c>
      <c r="AV5" s="121">
        <v>2</v>
      </c>
      <c r="AW5" s="121" t="s">
        <v>167</v>
      </c>
      <c r="AX5" s="121">
        <v>2</v>
      </c>
      <c r="AY5" s="121"/>
      <c r="AZ5" s="121"/>
      <c r="BA5" s="124">
        <f t="shared" ref="BA5:BA7" si="0">+SUM(I5+L5+O5+R5+U5+X5+AA5+AD5+AG5+AJ5+AM5+AP5+AS5+AV5+AX5+AZ5)</f>
        <v>22</v>
      </c>
    </row>
    <row r="6" spans="1:53" ht="45.75" thickBot="1">
      <c r="A6" s="17"/>
      <c r="B6" s="5"/>
      <c r="C6" s="5"/>
      <c r="D6" s="97" t="s">
        <v>163</v>
      </c>
      <c r="E6" s="471"/>
      <c r="F6" s="5">
        <v>1</v>
      </c>
      <c r="G6" s="42" t="s">
        <v>173</v>
      </c>
      <c r="H6" s="42" t="s">
        <v>89</v>
      </c>
      <c r="I6" s="42">
        <v>4</v>
      </c>
      <c r="J6" s="42"/>
      <c r="K6" s="42"/>
      <c r="L6" s="42"/>
      <c r="M6" s="43"/>
      <c r="N6" s="43"/>
      <c r="O6" s="43"/>
      <c r="P6" s="44" t="s">
        <v>174</v>
      </c>
      <c r="Q6" s="44" t="s">
        <v>85</v>
      </c>
      <c r="R6" s="44">
        <v>4</v>
      </c>
      <c r="S6" s="44"/>
      <c r="T6" s="44"/>
      <c r="U6" s="44"/>
      <c r="V6" s="37" t="s">
        <v>171</v>
      </c>
      <c r="W6" s="37" t="s">
        <v>90</v>
      </c>
      <c r="X6" s="37">
        <v>4</v>
      </c>
      <c r="Y6" s="37"/>
      <c r="Z6" s="37"/>
      <c r="AA6" s="37"/>
      <c r="AB6" s="5"/>
      <c r="AC6" s="5"/>
      <c r="AD6" s="5"/>
      <c r="AE6" s="5" t="s">
        <v>172</v>
      </c>
      <c r="AF6" s="5" t="s">
        <v>95</v>
      </c>
      <c r="AG6" s="5">
        <v>2</v>
      </c>
      <c r="AH6" s="5" t="s">
        <v>160</v>
      </c>
      <c r="AI6" s="5" t="s">
        <v>90</v>
      </c>
      <c r="AJ6" s="5">
        <v>2</v>
      </c>
      <c r="AK6" s="5"/>
      <c r="AL6" s="5"/>
      <c r="AM6" s="5"/>
      <c r="AN6" s="5"/>
      <c r="AO6" s="5"/>
      <c r="AP6" s="5"/>
      <c r="AQ6" s="5" t="s">
        <v>153</v>
      </c>
      <c r="AR6" s="5" t="s">
        <v>90</v>
      </c>
      <c r="AS6" s="5">
        <v>2</v>
      </c>
      <c r="AT6" s="5" t="s">
        <v>91</v>
      </c>
      <c r="AU6" s="5" t="s">
        <v>85</v>
      </c>
      <c r="AV6" s="5">
        <v>2</v>
      </c>
      <c r="AW6" s="5" t="s">
        <v>167</v>
      </c>
      <c r="AX6" s="5">
        <v>2</v>
      </c>
      <c r="AY6" s="5"/>
      <c r="AZ6" s="5"/>
      <c r="BA6" s="124">
        <f t="shared" si="0"/>
        <v>22</v>
      </c>
    </row>
    <row r="7" spans="1:53" ht="45.75" thickBot="1">
      <c r="A7" s="17"/>
      <c r="B7" s="5"/>
      <c r="C7" s="5"/>
      <c r="D7" s="97" t="s">
        <v>163</v>
      </c>
      <c r="E7" s="473"/>
      <c r="F7" s="59">
        <v>1</v>
      </c>
      <c r="G7" s="144" t="s">
        <v>171</v>
      </c>
      <c r="H7" s="144" t="s">
        <v>90</v>
      </c>
      <c r="I7" s="144">
        <v>4</v>
      </c>
      <c r="J7" s="144"/>
      <c r="K7" s="144"/>
      <c r="L7" s="144"/>
      <c r="M7" s="148"/>
      <c r="N7" s="148"/>
      <c r="O7" s="148"/>
      <c r="P7" s="145" t="s">
        <v>149</v>
      </c>
      <c r="Q7" s="145" t="s">
        <v>96</v>
      </c>
      <c r="R7" s="145">
        <v>4</v>
      </c>
      <c r="S7" s="145"/>
      <c r="T7" s="145"/>
      <c r="U7" s="145"/>
      <c r="V7" s="39" t="s">
        <v>174</v>
      </c>
      <c r="W7" s="39" t="s">
        <v>85</v>
      </c>
      <c r="X7" s="39">
        <v>4</v>
      </c>
      <c r="Y7" s="37"/>
      <c r="Z7" s="37"/>
      <c r="AA7" s="37"/>
      <c r="AB7" s="59"/>
      <c r="AC7" s="59"/>
      <c r="AD7" s="59"/>
      <c r="AE7" s="59" t="s">
        <v>172</v>
      </c>
      <c r="AF7" s="59" t="s">
        <v>95</v>
      </c>
      <c r="AG7" s="59">
        <v>2</v>
      </c>
      <c r="AH7" s="59" t="s">
        <v>160</v>
      </c>
      <c r="AI7" s="59" t="s">
        <v>90</v>
      </c>
      <c r="AJ7" s="59">
        <v>2</v>
      </c>
      <c r="AK7" s="59"/>
      <c r="AL7" s="59"/>
      <c r="AM7" s="59"/>
      <c r="AN7" s="59"/>
      <c r="AO7" s="59"/>
      <c r="AP7" s="59"/>
      <c r="AQ7" s="59" t="s">
        <v>153</v>
      </c>
      <c r="AR7" s="59" t="s">
        <v>90</v>
      </c>
      <c r="AS7" s="59">
        <v>2</v>
      </c>
      <c r="AT7" s="59" t="s">
        <v>91</v>
      </c>
      <c r="AU7" s="59" t="s">
        <v>85</v>
      </c>
      <c r="AV7" s="59">
        <v>2</v>
      </c>
      <c r="AW7" s="59" t="s">
        <v>167</v>
      </c>
      <c r="AX7" s="59">
        <v>2</v>
      </c>
      <c r="AY7" s="59"/>
      <c r="AZ7" s="59"/>
      <c r="BA7" s="124">
        <f t="shared" si="0"/>
        <v>22</v>
      </c>
    </row>
    <row r="8" spans="1:53"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</row>
    <row r="9" spans="1:53"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</row>
  </sheetData>
  <mergeCells count="2">
    <mergeCell ref="E2:E4"/>
    <mergeCell ref="E5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Consolidated</vt:lpstr>
      <vt:lpstr>1-ARACS </vt:lpstr>
      <vt:lpstr>2-Kharepatan</vt:lpstr>
      <vt:lpstr>3-Devgad</vt:lpstr>
      <vt:lpstr>4-Talere VVDalvi</vt:lpstr>
      <vt:lpstr>5-Talere Dnyanvardhini</vt:lpstr>
      <vt:lpstr>6-Kasarde</vt:lpstr>
      <vt:lpstr>7-Mond</vt:lpstr>
      <vt:lpstr>8-Phanasgaon</vt:lpstr>
      <vt:lpstr>9-Shirgaon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ARCV</cp:lastModifiedBy>
  <dcterms:created xsi:type="dcterms:W3CDTF">2015-06-05T18:17:20Z</dcterms:created>
  <dcterms:modified xsi:type="dcterms:W3CDTF">2024-07-25T03:39:31Z</dcterms:modified>
</cp:coreProperties>
</file>